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T:\ADMINISTRACIO\PENYA NOLATOKEM\"/>
    </mc:Choice>
  </mc:AlternateContent>
  <bookViews>
    <workbookView xWindow="0" yWindow="0" windowWidth="20490" windowHeight="7455"/>
  </bookViews>
  <sheets>
    <sheet name="CLASSIFICACIO" sheetId="1" r:id="rId1"/>
  </sheets>
  <calcPr calcId="152511" concurrentCalc="0"/>
</workbook>
</file>

<file path=xl/calcChain.xml><?xml version="1.0" encoding="utf-8"?>
<calcChain xmlns="http://schemas.openxmlformats.org/spreadsheetml/2006/main">
  <c r="L39" i="1" l="1"/>
  <c r="L40" i="1"/>
  <c r="A39" i="1"/>
  <c r="A40" i="1"/>
  <c r="A41" i="1"/>
  <c r="A42" i="1"/>
  <c r="A43" i="1"/>
  <c r="A44" i="1"/>
  <c r="E40" i="1"/>
  <c r="E72" i="1"/>
  <c r="E73" i="1"/>
  <c r="E77" i="1"/>
  <c r="E78" i="1"/>
  <c r="E81" i="1"/>
  <c r="E84" i="1"/>
  <c r="E86" i="1"/>
  <c r="E90" i="1"/>
  <c r="E91" i="1"/>
  <c r="E92" i="1"/>
  <c r="E96" i="1"/>
  <c r="E97" i="1"/>
  <c r="E71" i="1"/>
  <c r="E56" i="1"/>
  <c r="E57" i="1"/>
  <c r="E59" i="1"/>
  <c r="E60" i="1"/>
  <c r="E62" i="1"/>
  <c r="E49" i="1"/>
  <c r="E55" i="1"/>
  <c r="E48" i="1"/>
  <c r="E27" i="1"/>
  <c r="E29" i="1"/>
  <c r="E30" i="1"/>
  <c r="E31" i="1"/>
  <c r="E32" i="1"/>
  <c r="E33" i="1"/>
  <c r="E34" i="1"/>
  <c r="E37" i="1"/>
  <c r="E41" i="1"/>
  <c r="E42" i="1"/>
  <c r="E43" i="1"/>
  <c r="E44" i="1"/>
  <c r="E5" i="1"/>
  <c r="E6" i="1"/>
  <c r="E7" i="1"/>
  <c r="E8" i="1"/>
  <c r="E9" i="1"/>
  <c r="E14" i="1"/>
  <c r="E15" i="1"/>
  <c r="E17" i="1"/>
  <c r="E19" i="1"/>
  <c r="E4" i="1"/>
  <c r="L62" i="1"/>
  <c r="L63" i="1"/>
  <c r="L64" i="1"/>
  <c r="L65" i="1"/>
  <c r="L66" i="1"/>
  <c r="L67" i="1"/>
  <c r="L41" i="1"/>
  <c r="L42" i="1"/>
  <c r="L43" i="1"/>
  <c r="L20" i="1"/>
  <c r="L10" i="1"/>
  <c r="L97" i="1"/>
  <c r="L96" i="1"/>
  <c r="A89" i="1"/>
  <c r="A90" i="1"/>
  <c r="A91" i="1"/>
  <c r="A92" i="1"/>
  <c r="A93" i="1"/>
  <c r="A94" i="1"/>
  <c r="A95" i="1"/>
  <c r="A96" i="1"/>
  <c r="L95" i="1"/>
  <c r="L94" i="1"/>
  <c r="L93" i="1"/>
  <c r="L92" i="1"/>
  <c r="L91" i="1"/>
  <c r="L90" i="1"/>
  <c r="L89" i="1"/>
  <c r="L88" i="1"/>
  <c r="L87" i="1"/>
  <c r="L86" i="1"/>
  <c r="L85" i="1"/>
  <c r="A84" i="1"/>
  <c r="A85" i="1"/>
  <c r="L84" i="1"/>
  <c r="L83" i="1"/>
  <c r="L82" i="1"/>
  <c r="A72" i="1"/>
  <c r="A73" i="1"/>
  <c r="A74" i="1"/>
  <c r="A75" i="1"/>
  <c r="A76" i="1"/>
  <c r="A77" i="1"/>
  <c r="A78" i="1"/>
  <c r="A79" i="1"/>
  <c r="A80" i="1"/>
  <c r="A81" i="1"/>
  <c r="A82" i="1"/>
  <c r="L81" i="1"/>
  <c r="L80" i="1"/>
  <c r="L79" i="1"/>
  <c r="L78" i="1"/>
  <c r="L77" i="1"/>
  <c r="L76" i="1"/>
  <c r="L75" i="1"/>
  <c r="L74" i="1"/>
  <c r="L73" i="1"/>
  <c r="L72" i="1"/>
  <c r="L71" i="1"/>
  <c r="L61" i="1"/>
  <c r="L60" i="1"/>
  <c r="L59" i="1"/>
  <c r="L58" i="1"/>
  <c r="L57" i="1"/>
  <c r="A57" i="1"/>
  <c r="L56" i="1"/>
  <c r="L55" i="1"/>
  <c r="A52" i="1"/>
  <c r="A53" i="1"/>
  <c r="A54" i="1"/>
  <c r="A55" i="1"/>
  <c r="L54" i="1"/>
  <c r="L53" i="1"/>
  <c r="L52" i="1"/>
  <c r="L51" i="1"/>
  <c r="L50" i="1"/>
  <c r="L49" i="1"/>
  <c r="L48" i="1"/>
  <c r="L44" i="1"/>
  <c r="L38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11" i="1"/>
  <c r="L18" i="1"/>
  <c r="L14" i="1"/>
  <c r="L8" i="1"/>
  <c r="L12" i="1"/>
  <c r="L15" i="1"/>
  <c r="L17" i="1"/>
  <c r="L21" i="1"/>
  <c r="L16" i="1"/>
  <c r="L19" i="1"/>
  <c r="L6" i="1"/>
  <c r="L7" i="1"/>
  <c r="L13" i="1"/>
  <c r="L5" i="1"/>
  <c r="L9" i="1"/>
  <c r="L4" i="1"/>
  <c r="A5" i="1"/>
  <c r="A16" i="1"/>
  <c r="A6" i="1"/>
  <c r="A7" i="1"/>
  <c r="A17" i="1"/>
  <c r="A18" i="1"/>
  <c r="A8" i="1"/>
  <c r="A9" i="1"/>
  <c r="A10" i="1"/>
  <c r="A11" i="1"/>
  <c r="A12" i="1"/>
  <c r="A13" i="1"/>
  <c r="A14" i="1"/>
  <c r="A19" i="1"/>
</calcChain>
</file>

<file path=xl/sharedStrings.xml><?xml version="1.0" encoding="utf-8"?>
<sst xmlns="http://schemas.openxmlformats.org/spreadsheetml/2006/main" count="335" uniqueCount="180">
  <si>
    <t>POSS.</t>
  </si>
  <si>
    <t>COGNOM</t>
  </si>
  <si>
    <t>NOM</t>
  </si>
  <si>
    <t>TELEFONS</t>
  </si>
  <si>
    <t>JUGATS</t>
  </si>
  <si>
    <t>GUANYATS</t>
  </si>
  <si>
    <t>EMPATATS</t>
  </si>
  <si>
    <t>PERDUTS</t>
  </si>
  <si>
    <t>PUNTS</t>
  </si>
  <si>
    <t>JOAN</t>
  </si>
  <si>
    <t>play-off</t>
  </si>
  <si>
    <t>RIERA</t>
  </si>
  <si>
    <t>MARC</t>
  </si>
  <si>
    <t xml:space="preserve">MOYA </t>
  </si>
  <si>
    <t>RAMON</t>
  </si>
  <si>
    <t>JORDI</t>
  </si>
  <si>
    <t>SARRIO</t>
  </si>
  <si>
    <t>SUAREZ</t>
  </si>
  <si>
    <t>CAMPS</t>
  </si>
  <si>
    <t>MOLINA</t>
  </si>
  <si>
    <t>ROMA</t>
  </si>
  <si>
    <t>DANI</t>
  </si>
  <si>
    <t>ESPINOSA</t>
  </si>
  <si>
    <t>PERE</t>
  </si>
  <si>
    <t>SALVANS</t>
  </si>
  <si>
    <t>JOSEP</t>
  </si>
  <si>
    <t>BAIXA</t>
  </si>
  <si>
    <t>SERRA</t>
  </si>
  <si>
    <t>PUJA</t>
  </si>
  <si>
    <t>JAUME</t>
  </si>
  <si>
    <t>ESCABIA</t>
  </si>
  <si>
    <t>FRANCESC</t>
  </si>
  <si>
    <t>MAS</t>
  </si>
  <si>
    <t>ALBERT</t>
  </si>
  <si>
    <t>ESTRUCH</t>
  </si>
  <si>
    <t>TONI</t>
  </si>
  <si>
    <t>LLUIS</t>
  </si>
  <si>
    <t>MIQUEL</t>
  </si>
  <si>
    <t>CANAL</t>
  </si>
  <si>
    <t>ALFRED</t>
  </si>
  <si>
    <t>AGRASSOT</t>
  </si>
  <si>
    <t>VALLBONA</t>
  </si>
  <si>
    <t>ROGER</t>
  </si>
  <si>
    <t>VIVET</t>
  </si>
  <si>
    <t>AGUILAR</t>
  </si>
  <si>
    <t>XEVI</t>
  </si>
  <si>
    <t>BLANCAFORT</t>
  </si>
  <si>
    <t>CASAS</t>
  </si>
  <si>
    <t>IGNASI</t>
  </si>
  <si>
    <t>CARBONELL</t>
  </si>
  <si>
    <t>CARLES</t>
  </si>
  <si>
    <t>RIUS</t>
  </si>
  <si>
    <t>TORANZO</t>
  </si>
  <si>
    <t>JOSEP MANEL</t>
  </si>
  <si>
    <t>SORS</t>
  </si>
  <si>
    <t>VILARRASSA</t>
  </si>
  <si>
    <t>DUMONT</t>
  </si>
  <si>
    <t>MAXIMILIEN</t>
  </si>
  <si>
    <t>LLOP</t>
  </si>
  <si>
    <t>XAVIER</t>
  </si>
  <si>
    <t>ANDREU</t>
  </si>
  <si>
    <t>SAPERAS</t>
  </si>
  <si>
    <t>BERNAT</t>
  </si>
  <si>
    <t>GERARD</t>
  </si>
  <si>
    <t xml:space="preserve">     1era DIVISIÓ</t>
  </si>
  <si>
    <t>FUSTER</t>
  </si>
  <si>
    <t>MATEU</t>
  </si>
  <si>
    <t xml:space="preserve">QUIM </t>
  </si>
  <si>
    <t>PUJOL</t>
  </si>
  <si>
    <t>SERGI</t>
  </si>
  <si>
    <t>GUILLEM</t>
  </si>
  <si>
    <t>ROCA</t>
  </si>
  <si>
    <t>GONZALEZ</t>
  </si>
  <si>
    <t>COSTA</t>
  </si>
  <si>
    <t>LLOMBART</t>
  </si>
  <si>
    <t>FONTSERÉ</t>
  </si>
  <si>
    <t>JUVANTENY</t>
  </si>
  <si>
    <t>BAUCELLS</t>
  </si>
  <si>
    <t>MASO</t>
  </si>
  <si>
    <t>SAGUES</t>
  </si>
  <si>
    <t>PUNTI</t>
  </si>
  <si>
    <t>RABINAD</t>
  </si>
  <si>
    <t>KILIAN</t>
  </si>
  <si>
    <t>VILA SALVANS</t>
  </si>
  <si>
    <t xml:space="preserve">VILARDELL </t>
  </si>
  <si>
    <t xml:space="preserve">YLLA </t>
  </si>
  <si>
    <t>CARDARA</t>
  </si>
  <si>
    <t>FEDERICO</t>
  </si>
  <si>
    <t>LLOANSI</t>
  </si>
  <si>
    <t>ROSSINES</t>
  </si>
  <si>
    <t xml:space="preserve"> 3era DIVISIÓ (GRIS)</t>
  </si>
  <si>
    <t>CLAPAROLS</t>
  </si>
  <si>
    <t>RAUL</t>
  </si>
  <si>
    <t>JOSEP M.</t>
  </si>
  <si>
    <t>NOGUE VILA</t>
  </si>
  <si>
    <t>PRAT</t>
  </si>
  <si>
    <t>SEBASTIA</t>
  </si>
  <si>
    <t>TALARN</t>
  </si>
  <si>
    <t>COSTANZO</t>
  </si>
  <si>
    <t>GUARDIA</t>
  </si>
  <si>
    <t>BACH</t>
  </si>
  <si>
    <t>TOMAS</t>
  </si>
  <si>
    <t>FERRER SERRAT</t>
  </si>
  <si>
    <t>LLOVERAS</t>
  </si>
  <si>
    <t>Punts d'or 23/12/16           6 Partits</t>
  </si>
  <si>
    <t>FERRER SOLA</t>
  </si>
  <si>
    <t>JOE</t>
  </si>
  <si>
    <t>Punts d'or 08/03/2017           12 Partits</t>
  </si>
  <si>
    <t xml:space="preserve">  TEMPORADA 2017-2018 45ena edició.</t>
  </si>
  <si>
    <t>Ascens, descens i              Play-off</t>
  </si>
  <si>
    <t xml:space="preserve">ALBERT </t>
  </si>
  <si>
    <t>2A DIVISIÓ (GROC)</t>
  </si>
  <si>
    <t xml:space="preserve">    2B DIVISIÓ (BLAU)</t>
  </si>
  <si>
    <t>ADRIA</t>
  </si>
  <si>
    <t>DERECK</t>
  </si>
  <si>
    <t>LATIL</t>
  </si>
  <si>
    <t>DALMAU</t>
  </si>
  <si>
    <t>J.MARIA</t>
  </si>
  <si>
    <t xml:space="preserve">TRIES </t>
  </si>
  <si>
    <t xml:space="preserve">XAVIER </t>
  </si>
  <si>
    <t>FERRER</t>
  </si>
  <si>
    <t>VICTOR</t>
  </si>
  <si>
    <t>ANDRES</t>
  </si>
  <si>
    <t xml:space="preserve">ESQUIS </t>
  </si>
  <si>
    <t xml:space="preserve">ROVIRA </t>
  </si>
  <si>
    <t xml:space="preserve">CENDROS </t>
  </si>
  <si>
    <t xml:space="preserve">SOLA </t>
  </si>
  <si>
    <t>ESPERANCI</t>
  </si>
  <si>
    <t xml:space="preserve">PRAT </t>
  </si>
  <si>
    <t>PAU</t>
  </si>
  <si>
    <t>COLLEL</t>
  </si>
  <si>
    <t>CASSASAS</t>
  </si>
  <si>
    <t xml:space="preserve">ROQUETA </t>
  </si>
  <si>
    <t>ALCANTARA</t>
  </si>
  <si>
    <t>PEP</t>
  </si>
  <si>
    <t>GALOBARDES</t>
  </si>
  <si>
    <t>EDUARD</t>
  </si>
  <si>
    <t>POL</t>
  </si>
  <si>
    <t xml:space="preserve">SALA </t>
  </si>
  <si>
    <t>parelles dobles</t>
  </si>
  <si>
    <t>GRUP VERMELL</t>
  </si>
  <si>
    <t>GRUP LILA</t>
  </si>
  <si>
    <t>pages</t>
  </si>
  <si>
    <t>mas</t>
  </si>
  <si>
    <t>vilardell</t>
  </si>
  <si>
    <t>escabia</t>
  </si>
  <si>
    <t>canal</t>
  </si>
  <si>
    <t>victor</t>
  </si>
  <si>
    <t>espinosa</t>
  </si>
  <si>
    <t>rius</t>
  </si>
  <si>
    <t xml:space="preserve">agrassot </t>
  </si>
  <si>
    <t>agrassot</t>
  </si>
  <si>
    <t xml:space="preserve">sors </t>
  </si>
  <si>
    <t>fontsere</t>
  </si>
  <si>
    <t>pujol</t>
  </si>
  <si>
    <t>vallbona</t>
  </si>
  <si>
    <t xml:space="preserve">cardara </t>
  </si>
  <si>
    <t>vivet</t>
  </si>
  <si>
    <t>A,serra</t>
  </si>
  <si>
    <t>I.roqueta</t>
  </si>
  <si>
    <t xml:space="preserve">Antestes </t>
  </si>
  <si>
    <t>prat</t>
  </si>
  <si>
    <t>DOBLES PENYA</t>
  </si>
  <si>
    <t>Punts d'or 23/12/16        6 Partits</t>
  </si>
  <si>
    <t>Punts d'or 08/03/17       12 Partits</t>
  </si>
  <si>
    <t>Punts d'or 21/04/17      17 Partits</t>
  </si>
  <si>
    <t>Punts d'or 21/04/2017          17 Partits</t>
  </si>
  <si>
    <t>Lloansi</t>
  </si>
  <si>
    <t xml:space="preserve">Llop </t>
  </si>
  <si>
    <t>Llop</t>
  </si>
  <si>
    <t>passaran els 2 primers de cada grup, jugant una semifinal 1 vermell / 2 lila i 2vermell / 1 lila</t>
  </si>
  <si>
    <t>semifinal del 13/11/17 al 16/11/17</t>
  </si>
  <si>
    <t>FINAL 17/11/17</t>
  </si>
  <si>
    <t>Data lligueta fins el 12/11/17</t>
  </si>
  <si>
    <t>ascensos, descensos.         Play-off</t>
  </si>
  <si>
    <t>ascensos, descensos.               Play-off</t>
  </si>
  <si>
    <t>ascensos, descensos.             Play-off</t>
  </si>
  <si>
    <t>ROQUETA</t>
  </si>
  <si>
    <t>Punts d'or 23/12/17       6 Partits</t>
  </si>
  <si>
    <t>Punts d'or 21/04/18      17 Partits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</si>
</sst>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20"/>
      <name val="Lucida Brigh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20"/>
      <color indexed="8"/>
      <name val="Lucida Bright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Cambria"/>
      <family val="1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theme="0"/>
      <name val="Cambria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vertical="center"/>
    </xf>
    <xf numFmtId="0" fontId="13" fillId="0" borderId="0" xfId="9" applyFont="1" applyFill="1" applyBorder="1"/>
    <xf numFmtId="3" fontId="13" fillId="0" borderId="0" xfId="9" applyNumberFormat="1" applyFont="1" applyBorder="1" applyAlignment="1">
      <alignment horizontal="center"/>
    </xf>
    <xf numFmtId="0" fontId="13" fillId="0" borderId="0" xfId="9" applyFont="1" applyBorder="1" applyAlignment="1">
      <alignment horizontal="center"/>
    </xf>
    <xf numFmtId="0" fontId="13" fillId="0" borderId="24" xfId="9" applyFont="1" applyFill="1" applyBorder="1"/>
    <xf numFmtId="0" fontId="15" fillId="0" borderId="0" xfId="10" applyFont="1" applyBorder="1" applyAlignment="1" applyProtection="1">
      <alignment horizontal="center"/>
    </xf>
    <xf numFmtId="0" fontId="0" fillId="0" borderId="25" xfId="0" applyBorder="1"/>
    <xf numFmtId="0" fontId="0" fillId="0" borderId="24" xfId="0" applyBorder="1"/>
    <xf numFmtId="0" fontId="0" fillId="0" borderId="0" xfId="0" applyBorder="1"/>
    <xf numFmtId="0" fontId="12" fillId="0" borderId="24" xfId="9" applyBorder="1"/>
    <xf numFmtId="0" fontId="12" fillId="0" borderId="0" xfId="9" applyBorder="1"/>
    <xf numFmtId="0" fontId="13" fillId="12" borderId="0" xfId="9" applyFont="1" applyFill="1" applyBorder="1"/>
    <xf numFmtId="0" fontId="13" fillId="12" borderId="0" xfId="9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11" fillId="8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/>
    <xf numFmtId="0" fontId="5" fillId="15" borderId="8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13" fillId="16" borderId="0" xfId="9" applyFont="1" applyFill="1" applyBorder="1"/>
    <xf numFmtId="0" fontId="13" fillId="16" borderId="0" xfId="9" applyFont="1" applyFill="1" applyBorder="1" applyAlignment="1">
      <alignment horizontal="center"/>
    </xf>
    <xf numFmtId="0" fontId="13" fillId="17" borderId="0" xfId="9" applyFont="1" applyFill="1" applyBorder="1"/>
    <xf numFmtId="0" fontId="13" fillId="17" borderId="0" xfId="9" applyFont="1" applyFill="1" applyBorder="1" applyAlignment="1">
      <alignment horizontal="center"/>
    </xf>
    <xf numFmtId="0" fontId="12" fillId="0" borderId="0" xfId="9" applyBorder="1" applyAlignment="1">
      <alignment vertical="top" wrapText="1"/>
    </xf>
    <xf numFmtId="0" fontId="0" fillId="8" borderId="2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15" borderId="13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13" borderId="17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6" fillId="10" borderId="21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2" fillId="5" borderId="0" xfId="9" applyFill="1" applyBorder="1" applyAlignment="1">
      <alignment horizontal="center" vertical="top" wrapText="1"/>
    </xf>
    <xf numFmtId="0" fontId="12" fillId="0" borderId="0" xfId="9" applyBorder="1" applyAlignment="1">
      <alignment horizontal="center" vertical="top"/>
    </xf>
    <xf numFmtId="0" fontId="12" fillId="0" borderId="0" xfId="9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6" fillId="14" borderId="0" xfId="9" applyFont="1" applyFill="1" applyBorder="1" applyAlignment="1">
      <alignment horizontal="center"/>
    </xf>
    <xf numFmtId="0" fontId="13" fillId="0" borderId="0" xfId="9" applyFont="1" applyBorder="1" applyAlignment="1">
      <alignment horizontal="center"/>
    </xf>
    <xf numFmtId="0" fontId="13" fillId="0" borderId="0" xfId="9" applyFont="1" applyFill="1" applyBorder="1" applyAlignment="1">
      <alignment horizontal="center"/>
    </xf>
  </cellXfs>
  <cellStyles count="11"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" xfId="10" builtinId="8"/>
    <cellStyle name="Hipervínculo visitado" xfId="6" builtinId="9" hidden="1"/>
    <cellStyle name="Hipervínculo visitado" xfId="8" builtinId="9" hidden="1"/>
    <cellStyle name="Hipervínculo visitado" xfId="4" builtinId="9" hidden="1"/>
    <cellStyle name="Hipervínculo visitado" xfId="2" builtinId="9" hidden="1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abSelected="1" topLeftCell="A109" zoomScaleNormal="100" workbookViewId="0">
      <selection activeCell="B61" sqref="B61"/>
    </sheetView>
  </sheetViews>
  <sheetFormatPr baseColWidth="10" defaultColWidth="10.7109375" defaultRowHeight="15"/>
  <sheetData>
    <row r="1" spans="1:14" ht="26.25" thickBot="1">
      <c r="A1" s="172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6.25" thickBot="1">
      <c r="A2" s="176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ht="35.25" thickBo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104</v>
      </c>
      <c r="J3" s="3" t="s">
        <v>107</v>
      </c>
      <c r="K3" s="3" t="s">
        <v>166</v>
      </c>
      <c r="L3" s="4" t="s">
        <v>8</v>
      </c>
      <c r="M3" s="166" t="s">
        <v>109</v>
      </c>
      <c r="N3" s="167"/>
    </row>
    <row r="4" spans="1:14" ht="26.45" customHeight="1">
      <c r="A4" s="137">
        <v>1</v>
      </c>
      <c r="B4" s="54" t="s">
        <v>40</v>
      </c>
      <c r="C4" s="54" t="s">
        <v>69</v>
      </c>
      <c r="D4" s="21"/>
      <c r="E4" s="22">
        <f>F4+G4+H4</f>
        <v>0</v>
      </c>
      <c r="F4" s="22"/>
      <c r="G4" s="22"/>
      <c r="H4" s="22"/>
      <c r="I4" s="23"/>
      <c r="J4" s="23"/>
      <c r="K4" s="23"/>
      <c r="L4" s="24">
        <f t="shared" ref="L4" si="0">F4*4+G4*2+H4+K4+I4+J4</f>
        <v>0</v>
      </c>
      <c r="M4" s="79"/>
      <c r="N4" s="25" t="s">
        <v>10</v>
      </c>
    </row>
    <row r="5" spans="1:14" ht="26.45" customHeight="1">
      <c r="A5" s="138">
        <f t="shared" ref="A5:A14" si="1">A4+1</f>
        <v>2</v>
      </c>
      <c r="B5" s="49" t="s">
        <v>77</v>
      </c>
      <c r="C5" s="49" t="s">
        <v>14</v>
      </c>
      <c r="D5" s="26"/>
      <c r="E5" s="27">
        <f t="shared" ref="E5:E19" si="2">F5+G5+H5</f>
        <v>0</v>
      </c>
      <c r="F5" s="27"/>
      <c r="G5" s="27"/>
      <c r="H5" s="27"/>
      <c r="I5" s="44"/>
      <c r="J5" s="44"/>
      <c r="K5" s="44"/>
      <c r="L5" s="29">
        <f t="shared" ref="L5:L21" si="3">F5*4+G5*2+H5+K5+I5+J5</f>
        <v>0</v>
      </c>
      <c r="M5" s="29"/>
      <c r="N5" s="31" t="s">
        <v>10</v>
      </c>
    </row>
    <row r="6" spans="1:14" ht="26.45" customHeight="1">
      <c r="A6" s="138">
        <f t="shared" si="1"/>
        <v>3</v>
      </c>
      <c r="B6" s="49" t="s">
        <v>18</v>
      </c>
      <c r="C6" s="49" t="s">
        <v>25</v>
      </c>
      <c r="D6" s="26"/>
      <c r="E6" s="27">
        <f t="shared" si="2"/>
        <v>0</v>
      </c>
      <c r="F6" s="27"/>
      <c r="G6" s="27"/>
      <c r="H6" s="27"/>
      <c r="I6" s="28"/>
      <c r="J6" s="28"/>
      <c r="K6" s="28"/>
      <c r="L6" s="29">
        <f t="shared" si="3"/>
        <v>0</v>
      </c>
      <c r="M6" s="29"/>
      <c r="N6" s="31" t="s">
        <v>10</v>
      </c>
    </row>
    <row r="7" spans="1:14" ht="26.45" customHeight="1">
      <c r="A7" s="138">
        <f t="shared" si="1"/>
        <v>4</v>
      </c>
      <c r="B7" s="49" t="s">
        <v>30</v>
      </c>
      <c r="C7" s="49" t="s">
        <v>31</v>
      </c>
      <c r="D7" s="26"/>
      <c r="E7" s="27">
        <f t="shared" si="2"/>
        <v>0</v>
      </c>
      <c r="F7" s="27"/>
      <c r="G7" s="27"/>
      <c r="H7" s="27"/>
      <c r="I7" s="28"/>
      <c r="J7" s="28"/>
      <c r="K7" s="28"/>
      <c r="L7" s="29">
        <f t="shared" si="3"/>
        <v>0</v>
      </c>
      <c r="M7" s="29"/>
      <c r="N7" s="31" t="s">
        <v>10</v>
      </c>
    </row>
    <row r="8" spans="1:14" ht="26.45" customHeight="1">
      <c r="A8" s="138">
        <f t="shared" si="1"/>
        <v>5</v>
      </c>
      <c r="B8" s="49" t="s">
        <v>22</v>
      </c>
      <c r="C8" s="49" t="s">
        <v>23</v>
      </c>
      <c r="D8" s="26"/>
      <c r="E8" s="27">
        <f t="shared" si="2"/>
        <v>0</v>
      </c>
      <c r="F8" s="27"/>
      <c r="G8" s="27"/>
      <c r="H8" s="27"/>
      <c r="I8" s="28"/>
      <c r="J8" s="28"/>
      <c r="K8" s="28"/>
      <c r="L8" s="29">
        <f t="shared" si="3"/>
        <v>0</v>
      </c>
      <c r="M8" s="29"/>
      <c r="N8" s="31" t="s">
        <v>10</v>
      </c>
    </row>
    <row r="9" spans="1:14" ht="26.45" customHeight="1">
      <c r="A9" s="138">
        <f t="shared" si="1"/>
        <v>6</v>
      </c>
      <c r="B9" s="49" t="s">
        <v>78</v>
      </c>
      <c r="C9" s="49" t="s">
        <v>33</v>
      </c>
      <c r="D9" s="26"/>
      <c r="E9" s="27">
        <f t="shared" si="2"/>
        <v>0</v>
      </c>
      <c r="F9" s="27"/>
      <c r="G9" s="27"/>
      <c r="H9" s="27"/>
      <c r="I9" s="28"/>
      <c r="J9" s="28"/>
      <c r="K9" s="28"/>
      <c r="L9" s="29">
        <f t="shared" si="3"/>
        <v>0</v>
      </c>
      <c r="M9" s="30"/>
      <c r="N9" s="31" t="s">
        <v>10</v>
      </c>
    </row>
    <row r="10" spans="1:14" ht="26.45" customHeight="1">
      <c r="A10" s="138">
        <f t="shared" si="1"/>
        <v>7</v>
      </c>
      <c r="B10" s="49" t="s">
        <v>19</v>
      </c>
      <c r="C10" s="49" t="s">
        <v>50</v>
      </c>
      <c r="D10" s="26"/>
      <c r="E10" s="27">
        <v>1</v>
      </c>
      <c r="F10" s="27"/>
      <c r="G10" s="27">
        <v>1</v>
      </c>
      <c r="H10" s="27"/>
      <c r="I10" s="28"/>
      <c r="J10" s="28"/>
      <c r="K10" s="28"/>
      <c r="L10" s="29">
        <f t="shared" si="3"/>
        <v>2</v>
      </c>
      <c r="M10" s="29"/>
      <c r="N10" s="31" t="s">
        <v>10</v>
      </c>
    </row>
    <row r="11" spans="1:14" ht="26.45" customHeight="1" thickBot="1">
      <c r="A11" s="140">
        <f t="shared" si="1"/>
        <v>8</v>
      </c>
      <c r="B11" s="48" t="s">
        <v>13</v>
      </c>
      <c r="C11" s="48" t="s">
        <v>15</v>
      </c>
      <c r="D11" s="33"/>
      <c r="E11" s="34">
        <v>1</v>
      </c>
      <c r="F11" s="34">
        <v>1</v>
      </c>
      <c r="G11" s="34"/>
      <c r="H11" s="34"/>
      <c r="I11" s="35"/>
      <c r="J11" s="35"/>
      <c r="K11" s="35"/>
      <c r="L11" s="80">
        <f t="shared" si="3"/>
        <v>4</v>
      </c>
      <c r="M11" s="80"/>
      <c r="N11" s="36" t="s">
        <v>10</v>
      </c>
    </row>
    <row r="12" spans="1:14" ht="26.45" customHeight="1">
      <c r="A12" s="137">
        <f t="shared" si="1"/>
        <v>9</v>
      </c>
      <c r="B12" s="54" t="s">
        <v>80</v>
      </c>
      <c r="C12" s="54" t="s">
        <v>113</v>
      </c>
      <c r="D12" s="21"/>
      <c r="E12" s="22">
        <v>1</v>
      </c>
      <c r="F12" s="22"/>
      <c r="G12" s="22"/>
      <c r="H12" s="22">
        <v>1</v>
      </c>
      <c r="I12" s="23"/>
      <c r="J12" s="23"/>
      <c r="K12" s="23"/>
      <c r="L12" s="24">
        <f t="shared" si="3"/>
        <v>1</v>
      </c>
      <c r="M12" s="24"/>
      <c r="N12" s="25"/>
    </row>
    <row r="13" spans="1:14" ht="26.45" customHeight="1">
      <c r="A13" s="138">
        <f t="shared" si="1"/>
        <v>10</v>
      </c>
      <c r="B13" s="49" t="s">
        <v>11</v>
      </c>
      <c r="C13" s="49" t="s">
        <v>12</v>
      </c>
      <c r="D13" s="26"/>
      <c r="E13" s="27">
        <v>1</v>
      </c>
      <c r="F13" s="27">
        <v>1</v>
      </c>
      <c r="G13" s="27"/>
      <c r="H13" s="27"/>
      <c r="I13" s="28"/>
      <c r="J13" s="28"/>
      <c r="K13" s="28"/>
      <c r="L13" s="29">
        <f t="shared" si="3"/>
        <v>4</v>
      </c>
      <c r="M13" s="29"/>
      <c r="N13" s="31"/>
    </row>
    <row r="14" spans="1:14" ht="26.45" customHeight="1">
      <c r="A14" s="139">
        <f t="shared" si="1"/>
        <v>11</v>
      </c>
      <c r="B14" s="55" t="s">
        <v>20</v>
      </c>
      <c r="C14" s="55" t="s">
        <v>21</v>
      </c>
      <c r="D14" s="26"/>
      <c r="E14" s="27">
        <f t="shared" si="2"/>
        <v>0</v>
      </c>
      <c r="F14" s="27"/>
      <c r="G14" s="27"/>
      <c r="H14" s="27"/>
      <c r="I14" s="28"/>
      <c r="J14" s="28"/>
      <c r="K14" s="28"/>
      <c r="L14" s="29">
        <f t="shared" si="3"/>
        <v>0</v>
      </c>
      <c r="M14" s="29"/>
      <c r="N14" s="31"/>
    </row>
    <row r="15" spans="1:14" ht="26.45" customHeight="1">
      <c r="A15" s="138">
        <v>12</v>
      </c>
      <c r="B15" s="55" t="s">
        <v>89</v>
      </c>
      <c r="C15" s="55" t="s">
        <v>110</v>
      </c>
      <c r="D15" s="26"/>
      <c r="E15" s="27">
        <f t="shared" si="2"/>
        <v>0</v>
      </c>
      <c r="F15" s="27"/>
      <c r="G15" s="27"/>
      <c r="H15" s="27"/>
      <c r="I15" s="28"/>
      <c r="J15" s="28"/>
      <c r="K15" s="28"/>
      <c r="L15" s="29">
        <f t="shared" si="3"/>
        <v>0</v>
      </c>
      <c r="M15" s="29"/>
      <c r="N15" s="31"/>
    </row>
    <row r="16" spans="1:14" ht="26.45" customHeight="1">
      <c r="A16" s="138">
        <f>A15+1</f>
        <v>13</v>
      </c>
      <c r="B16" s="49" t="s">
        <v>79</v>
      </c>
      <c r="C16" s="49" t="s">
        <v>36</v>
      </c>
      <c r="D16" s="26"/>
      <c r="E16" s="27">
        <v>2</v>
      </c>
      <c r="F16" s="27"/>
      <c r="G16" s="27"/>
      <c r="H16" s="27">
        <v>2</v>
      </c>
      <c r="I16" s="28"/>
      <c r="J16" s="28"/>
      <c r="K16" s="28"/>
      <c r="L16" s="29">
        <f t="shared" si="3"/>
        <v>2</v>
      </c>
      <c r="M16" s="27"/>
      <c r="N16" s="31"/>
    </row>
    <row r="17" spans="1:14" ht="26.45" customHeight="1">
      <c r="A17" s="138">
        <f>A16+1</f>
        <v>14</v>
      </c>
      <c r="B17" s="49" t="s">
        <v>24</v>
      </c>
      <c r="C17" s="49" t="s">
        <v>15</v>
      </c>
      <c r="D17" s="26"/>
      <c r="E17" s="27">
        <f t="shared" si="2"/>
        <v>0</v>
      </c>
      <c r="F17" s="27"/>
      <c r="G17" s="27"/>
      <c r="H17" s="27"/>
      <c r="I17" s="28"/>
      <c r="J17" s="28"/>
      <c r="K17" s="28"/>
      <c r="L17" s="29">
        <f t="shared" si="3"/>
        <v>0</v>
      </c>
      <c r="M17" s="27"/>
      <c r="N17" s="31"/>
    </row>
    <row r="18" spans="1:14" ht="26.45" customHeight="1">
      <c r="A18" s="59">
        <f>A17+1</f>
        <v>15</v>
      </c>
      <c r="B18" s="55" t="s">
        <v>16</v>
      </c>
      <c r="C18" s="55" t="s">
        <v>15</v>
      </c>
      <c r="D18" s="75"/>
      <c r="E18" s="27">
        <v>1</v>
      </c>
      <c r="F18" s="27">
        <v>1</v>
      </c>
      <c r="G18" s="27"/>
      <c r="H18" s="27"/>
      <c r="I18" s="27"/>
      <c r="J18" s="27"/>
      <c r="K18" s="44"/>
      <c r="L18" s="29">
        <f t="shared" si="3"/>
        <v>4</v>
      </c>
      <c r="M18" s="44"/>
      <c r="N18" s="81"/>
    </row>
    <row r="19" spans="1:14" ht="26.45" customHeight="1" thickBot="1">
      <c r="A19" s="141">
        <f>A18+1</f>
        <v>16</v>
      </c>
      <c r="B19" s="57" t="s">
        <v>27</v>
      </c>
      <c r="C19" s="57" t="s">
        <v>15</v>
      </c>
      <c r="D19" s="45"/>
      <c r="E19" s="37">
        <f t="shared" si="2"/>
        <v>0</v>
      </c>
      <c r="F19" s="37"/>
      <c r="G19" s="37"/>
      <c r="H19" s="37"/>
      <c r="I19" s="46"/>
      <c r="J19" s="46"/>
      <c r="K19" s="46"/>
      <c r="L19" s="38">
        <f t="shared" si="3"/>
        <v>0</v>
      </c>
      <c r="M19" s="82"/>
      <c r="N19" s="83"/>
    </row>
    <row r="20" spans="1:14" ht="26.45" customHeight="1">
      <c r="A20" s="20">
        <v>17</v>
      </c>
      <c r="B20" s="54" t="s">
        <v>17</v>
      </c>
      <c r="C20" s="54" t="s">
        <v>35</v>
      </c>
      <c r="D20" s="21"/>
      <c r="E20" s="22">
        <v>2</v>
      </c>
      <c r="F20" s="22">
        <v>1</v>
      </c>
      <c r="G20" s="22">
        <v>1</v>
      </c>
      <c r="H20" s="22"/>
      <c r="I20" s="23"/>
      <c r="J20" s="23"/>
      <c r="K20" s="23"/>
      <c r="L20" s="24">
        <f t="shared" si="3"/>
        <v>6</v>
      </c>
      <c r="M20" s="39" t="s">
        <v>26</v>
      </c>
      <c r="N20" s="40"/>
    </row>
    <row r="21" spans="1:14" ht="26.45" customHeight="1" thickBot="1">
      <c r="A21" s="32">
        <v>18</v>
      </c>
      <c r="B21" s="56" t="s">
        <v>84</v>
      </c>
      <c r="C21" s="56" t="s">
        <v>37</v>
      </c>
      <c r="D21" s="33"/>
      <c r="E21" s="34">
        <v>1</v>
      </c>
      <c r="F21" s="34"/>
      <c r="G21" s="34"/>
      <c r="H21" s="34">
        <v>1</v>
      </c>
      <c r="I21" s="35"/>
      <c r="J21" s="35"/>
      <c r="K21" s="35"/>
      <c r="L21" s="80">
        <f t="shared" si="3"/>
        <v>1</v>
      </c>
      <c r="M21" s="41" t="s">
        <v>26</v>
      </c>
      <c r="N21" s="42"/>
    </row>
    <row r="22" spans="1:14" ht="18.75" thickBot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1:14" ht="26.25" thickBot="1">
      <c r="A23" s="179" t="s">
        <v>111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14" ht="35.25" customHeight="1" thickBot="1">
      <c r="A24" s="1" t="s">
        <v>0</v>
      </c>
      <c r="B24" s="1" t="s">
        <v>1</v>
      </c>
      <c r="C24" s="1" t="s">
        <v>2</v>
      </c>
      <c r="D24" s="2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3" t="s">
        <v>163</v>
      </c>
      <c r="J24" s="3" t="s">
        <v>164</v>
      </c>
      <c r="K24" s="3" t="s">
        <v>165</v>
      </c>
      <c r="L24" s="4" t="s">
        <v>8</v>
      </c>
      <c r="M24" s="166" t="s">
        <v>176</v>
      </c>
      <c r="N24" s="167"/>
    </row>
    <row r="25" spans="1:14" ht="26.45" customHeight="1">
      <c r="A25" s="92">
        <v>1</v>
      </c>
      <c r="B25" s="54" t="s">
        <v>40</v>
      </c>
      <c r="C25" s="54" t="s">
        <v>39</v>
      </c>
      <c r="D25" s="5"/>
      <c r="E25" s="6">
        <v>1</v>
      </c>
      <c r="F25" s="6"/>
      <c r="G25" s="6"/>
      <c r="H25" s="6">
        <v>1</v>
      </c>
      <c r="I25" s="7"/>
      <c r="J25" s="7"/>
      <c r="K25" s="7"/>
      <c r="L25" s="8">
        <f t="shared" ref="L25:L44" si="4">F25*4+G25*2+H25+K25+I25+J25</f>
        <v>1</v>
      </c>
      <c r="M25" s="7" t="s">
        <v>28</v>
      </c>
      <c r="N25" s="93" t="s">
        <v>10</v>
      </c>
    </row>
    <row r="26" spans="1:14" ht="26.45" customHeight="1">
      <c r="A26" s="84">
        <f t="shared" ref="A26:A44" si="5">A25+1</f>
        <v>2</v>
      </c>
      <c r="B26" s="49" t="s">
        <v>44</v>
      </c>
      <c r="C26" s="49" t="s">
        <v>9</v>
      </c>
      <c r="D26" s="9"/>
      <c r="E26" s="76">
        <v>1</v>
      </c>
      <c r="F26" s="76"/>
      <c r="G26" s="76"/>
      <c r="H26" s="76">
        <v>1</v>
      </c>
      <c r="I26" s="77"/>
      <c r="J26" s="77"/>
      <c r="K26" s="77"/>
      <c r="L26" s="10">
        <f t="shared" si="4"/>
        <v>1</v>
      </c>
      <c r="M26" s="77" t="s">
        <v>28</v>
      </c>
      <c r="N26" s="85" t="s">
        <v>10</v>
      </c>
    </row>
    <row r="27" spans="1:14" ht="26.45" customHeight="1">
      <c r="A27" s="84">
        <f t="shared" si="5"/>
        <v>3</v>
      </c>
      <c r="B27" s="55" t="s">
        <v>46</v>
      </c>
      <c r="C27" s="55" t="s">
        <v>70</v>
      </c>
      <c r="D27" s="9"/>
      <c r="E27" s="76">
        <f t="shared" ref="E27:E44" si="6">F27+G27+H27</f>
        <v>0</v>
      </c>
      <c r="F27" s="76"/>
      <c r="G27" s="76"/>
      <c r="H27" s="76"/>
      <c r="I27" s="77"/>
      <c r="J27" s="77"/>
      <c r="K27" s="77"/>
      <c r="L27" s="10">
        <f t="shared" si="4"/>
        <v>0</v>
      </c>
      <c r="M27" s="76"/>
      <c r="N27" s="85" t="s">
        <v>10</v>
      </c>
    </row>
    <row r="28" spans="1:14" ht="26.45" customHeight="1">
      <c r="A28" s="84">
        <f t="shared" si="5"/>
        <v>4</v>
      </c>
      <c r="B28" s="49" t="s">
        <v>38</v>
      </c>
      <c r="C28" s="49" t="s">
        <v>33</v>
      </c>
      <c r="D28" s="9"/>
      <c r="E28" s="76">
        <v>1</v>
      </c>
      <c r="F28" s="76"/>
      <c r="G28" s="76">
        <v>1</v>
      </c>
      <c r="H28" s="76"/>
      <c r="I28" s="77"/>
      <c r="J28" s="77"/>
      <c r="K28" s="77"/>
      <c r="L28" s="10">
        <f t="shared" si="4"/>
        <v>2</v>
      </c>
      <c r="M28" s="76"/>
      <c r="N28" s="85" t="s">
        <v>10</v>
      </c>
    </row>
    <row r="29" spans="1:14" ht="26.45" customHeight="1">
      <c r="A29" s="84">
        <f t="shared" si="5"/>
        <v>5</v>
      </c>
      <c r="B29" s="49" t="s">
        <v>86</v>
      </c>
      <c r="C29" s="49" t="s">
        <v>87</v>
      </c>
      <c r="D29" s="9"/>
      <c r="E29" s="76">
        <f t="shared" si="6"/>
        <v>0</v>
      </c>
      <c r="F29" s="76"/>
      <c r="G29" s="76"/>
      <c r="H29" s="76"/>
      <c r="I29" s="77"/>
      <c r="J29" s="77"/>
      <c r="K29" s="77"/>
      <c r="L29" s="10">
        <f t="shared" si="4"/>
        <v>0</v>
      </c>
      <c r="M29" s="76"/>
      <c r="N29" s="85" t="s">
        <v>10</v>
      </c>
    </row>
    <row r="30" spans="1:14" ht="26.45" customHeight="1">
      <c r="A30" s="84">
        <f t="shared" si="5"/>
        <v>6</v>
      </c>
      <c r="B30" s="49" t="s">
        <v>116</v>
      </c>
      <c r="C30" s="49" t="s">
        <v>117</v>
      </c>
      <c r="D30" s="9"/>
      <c r="E30" s="76">
        <f t="shared" si="6"/>
        <v>0</v>
      </c>
      <c r="F30" s="76"/>
      <c r="G30" s="76"/>
      <c r="H30" s="76"/>
      <c r="I30" s="77"/>
      <c r="J30" s="77"/>
      <c r="K30" s="77"/>
      <c r="L30" s="10">
        <f t="shared" si="4"/>
        <v>0</v>
      </c>
      <c r="M30" s="76"/>
      <c r="N30" s="85" t="s">
        <v>10</v>
      </c>
    </row>
    <row r="31" spans="1:14" ht="26.45" customHeight="1">
      <c r="A31" s="84">
        <f t="shared" si="5"/>
        <v>7</v>
      </c>
      <c r="B31" s="49" t="s">
        <v>127</v>
      </c>
      <c r="C31" s="49" t="s">
        <v>137</v>
      </c>
      <c r="D31" s="9"/>
      <c r="E31" s="76">
        <f t="shared" si="6"/>
        <v>0</v>
      </c>
      <c r="F31" s="76"/>
      <c r="G31" s="76"/>
      <c r="H31" s="76"/>
      <c r="I31" s="77"/>
      <c r="J31" s="77"/>
      <c r="K31" s="77"/>
      <c r="L31" s="10">
        <f t="shared" si="4"/>
        <v>0</v>
      </c>
      <c r="M31" s="76"/>
      <c r="N31" s="85" t="s">
        <v>10</v>
      </c>
    </row>
    <row r="32" spans="1:14" ht="26.45" customHeight="1" thickBot="1">
      <c r="A32" s="87">
        <f t="shared" si="5"/>
        <v>8</v>
      </c>
      <c r="B32" s="56" t="s">
        <v>34</v>
      </c>
      <c r="C32" s="56" t="s">
        <v>35</v>
      </c>
      <c r="D32" s="11"/>
      <c r="E32" s="88">
        <f t="shared" si="6"/>
        <v>0</v>
      </c>
      <c r="F32" s="88"/>
      <c r="G32" s="88"/>
      <c r="H32" s="88"/>
      <c r="I32" s="89"/>
      <c r="J32" s="89"/>
      <c r="K32" s="89"/>
      <c r="L32" s="12">
        <f t="shared" si="4"/>
        <v>0</v>
      </c>
      <c r="M32" s="88"/>
      <c r="N32" s="94" t="s">
        <v>10</v>
      </c>
    </row>
    <row r="33" spans="1:14" ht="26.45" customHeight="1">
      <c r="A33" s="92">
        <f t="shared" si="5"/>
        <v>9</v>
      </c>
      <c r="B33" s="95" t="s">
        <v>65</v>
      </c>
      <c r="C33" s="52" t="s">
        <v>66</v>
      </c>
      <c r="D33" s="47"/>
      <c r="E33" s="6">
        <f t="shared" si="6"/>
        <v>0</v>
      </c>
      <c r="F33" s="6"/>
      <c r="G33" s="6"/>
      <c r="H33" s="6"/>
      <c r="I33" s="7"/>
      <c r="J33" s="7"/>
      <c r="K33" s="7"/>
      <c r="L33" s="8">
        <f t="shared" si="4"/>
        <v>0</v>
      </c>
      <c r="M33" s="6"/>
      <c r="N33" s="93"/>
    </row>
    <row r="34" spans="1:14" ht="26.45" customHeight="1">
      <c r="A34" s="84">
        <f t="shared" si="5"/>
        <v>10</v>
      </c>
      <c r="B34" s="55" t="s">
        <v>115</v>
      </c>
      <c r="C34" s="55" t="s">
        <v>114</v>
      </c>
      <c r="D34" s="9"/>
      <c r="E34" s="76">
        <f t="shared" si="6"/>
        <v>0</v>
      </c>
      <c r="F34" s="76"/>
      <c r="G34" s="76"/>
      <c r="H34" s="76"/>
      <c r="I34" s="77"/>
      <c r="J34" s="77"/>
      <c r="K34" s="77"/>
      <c r="L34" s="10">
        <f t="shared" si="4"/>
        <v>0</v>
      </c>
      <c r="M34" s="76"/>
      <c r="N34" s="85"/>
    </row>
    <row r="35" spans="1:14" ht="26.45" customHeight="1">
      <c r="A35" s="84">
        <f t="shared" si="5"/>
        <v>11</v>
      </c>
      <c r="B35" s="55" t="s">
        <v>32</v>
      </c>
      <c r="C35" s="55" t="s">
        <v>29</v>
      </c>
      <c r="D35" s="9"/>
      <c r="E35" s="76">
        <v>2</v>
      </c>
      <c r="F35" s="76">
        <v>2</v>
      </c>
      <c r="G35" s="76"/>
      <c r="H35" s="76"/>
      <c r="I35" s="77"/>
      <c r="J35" s="77"/>
      <c r="K35" s="77"/>
      <c r="L35" s="10">
        <f t="shared" si="4"/>
        <v>8</v>
      </c>
      <c r="M35" s="76"/>
      <c r="N35" s="85"/>
    </row>
    <row r="36" spans="1:14" ht="26.45" customHeight="1">
      <c r="A36" s="84">
        <f t="shared" si="5"/>
        <v>12</v>
      </c>
      <c r="B36" s="55" t="s">
        <v>80</v>
      </c>
      <c r="C36" s="55" t="s">
        <v>25</v>
      </c>
      <c r="D36" s="9"/>
      <c r="E36" s="76">
        <v>1</v>
      </c>
      <c r="F36" s="76"/>
      <c r="G36" s="76"/>
      <c r="H36" s="76">
        <v>1</v>
      </c>
      <c r="I36" s="77"/>
      <c r="J36" s="77"/>
      <c r="K36" s="77"/>
      <c r="L36" s="10">
        <f t="shared" si="4"/>
        <v>1</v>
      </c>
      <c r="M36" s="76"/>
      <c r="N36" s="86"/>
    </row>
    <row r="37" spans="1:14" ht="26.45" customHeight="1">
      <c r="A37" s="84">
        <f t="shared" si="5"/>
        <v>13</v>
      </c>
      <c r="B37" s="55" t="s">
        <v>81</v>
      </c>
      <c r="C37" s="55" t="s">
        <v>82</v>
      </c>
      <c r="D37" s="9"/>
      <c r="E37" s="76">
        <f t="shared" si="6"/>
        <v>0</v>
      </c>
      <c r="F37" s="76"/>
      <c r="G37" s="76"/>
      <c r="H37" s="76"/>
      <c r="I37" s="77"/>
      <c r="J37" s="77"/>
      <c r="K37" s="77"/>
      <c r="L37" s="10">
        <f t="shared" si="4"/>
        <v>0</v>
      </c>
      <c r="M37" s="78"/>
      <c r="N37" s="86"/>
    </row>
    <row r="38" spans="1:14" ht="26.45" customHeight="1">
      <c r="A38" s="84">
        <f t="shared" si="5"/>
        <v>14</v>
      </c>
      <c r="B38" s="55" t="s">
        <v>51</v>
      </c>
      <c r="C38" s="55" t="s">
        <v>15</v>
      </c>
      <c r="D38" s="9"/>
      <c r="E38" s="76">
        <v>1</v>
      </c>
      <c r="F38" s="76"/>
      <c r="G38" s="76">
        <v>1</v>
      </c>
      <c r="H38" s="76"/>
      <c r="I38" s="77"/>
      <c r="J38" s="77"/>
      <c r="K38" s="77"/>
      <c r="L38" s="10">
        <f t="shared" si="4"/>
        <v>2</v>
      </c>
      <c r="M38" s="78"/>
      <c r="N38" s="86"/>
    </row>
    <row r="39" spans="1:14" ht="26.45" customHeight="1">
      <c r="A39" s="84">
        <f t="shared" si="5"/>
        <v>15</v>
      </c>
      <c r="B39" s="55" t="s">
        <v>177</v>
      </c>
      <c r="C39" s="55" t="s">
        <v>48</v>
      </c>
      <c r="D39" s="9"/>
      <c r="E39" s="76">
        <v>1</v>
      </c>
      <c r="F39" s="76">
        <v>1</v>
      </c>
      <c r="G39" s="76"/>
      <c r="H39" s="76"/>
      <c r="I39" s="77"/>
      <c r="J39" s="77"/>
      <c r="K39" s="77"/>
      <c r="L39" s="10">
        <f t="shared" si="4"/>
        <v>4</v>
      </c>
      <c r="M39" s="78"/>
      <c r="N39" s="86"/>
    </row>
    <row r="40" spans="1:14" ht="26.45" customHeight="1">
      <c r="A40" s="84">
        <f t="shared" si="5"/>
        <v>16</v>
      </c>
      <c r="B40" s="55" t="s">
        <v>27</v>
      </c>
      <c r="C40" s="55" t="s">
        <v>113</v>
      </c>
      <c r="D40" s="9"/>
      <c r="E40" s="76">
        <f t="shared" si="6"/>
        <v>0</v>
      </c>
      <c r="F40" s="76"/>
      <c r="G40" s="76"/>
      <c r="H40" s="76"/>
      <c r="I40" s="77"/>
      <c r="J40" s="77"/>
      <c r="K40" s="77"/>
      <c r="L40" s="10">
        <f t="shared" si="4"/>
        <v>0</v>
      </c>
      <c r="M40" s="78"/>
      <c r="N40" s="86"/>
    </row>
    <row r="41" spans="1:14" ht="26.45" customHeight="1">
      <c r="A41" s="84">
        <f t="shared" si="5"/>
        <v>17</v>
      </c>
      <c r="B41" s="49" t="s">
        <v>118</v>
      </c>
      <c r="C41" s="49" t="s">
        <v>42</v>
      </c>
      <c r="D41" s="9"/>
      <c r="E41" s="76">
        <f t="shared" si="6"/>
        <v>0</v>
      </c>
      <c r="F41" s="76"/>
      <c r="G41" s="76"/>
      <c r="H41" s="76"/>
      <c r="I41" s="77"/>
      <c r="J41" s="77"/>
      <c r="K41" s="77"/>
      <c r="L41" s="10">
        <f t="shared" si="4"/>
        <v>0</v>
      </c>
      <c r="M41" s="78"/>
      <c r="N41" s="86"/>
    </row>
    <row r="42" spans="1:14" ht="26.45" customHeight="1" thickBot="1">
      <c r="A42" s="144">
        <f t="shared" si="5"/>
        <v>18</v>
      </c>
      <c r="B42" s="57" t="s">
        <v>83</v>
      </c>
      <c r="C42" s="57" t="s">
        <v>15</v>
      </c>
      <c r="D42" s="145"/>
      <c r="E42" s="146">
        <f t="shared" si="6"/>
        <v>0</v>
      </c>
      <c r="F42" s="146"/>
      <c r="G42" s="146"/>
      <c r="H42" s="146"/>
      <c r="I42" s="147"/>
      <c r="J42" s="147"/>
      <c r="K42" s="147"/>
      <c r="L42" s="148">
        <f t="shared" si="4"/>
        <v>0</v>
      </c>
      <c r="M42" s="149"/>
      <c r="N42" s="150"/>
    </row>
    <row r="43" spans="1:14" ht="26.45" customHeight="1">
      <c r="A43" s="92">
        <f t="shared" si="5"/>
        <v>19</v>
      </c>
      <c r="B43" s="54" t="s">
        <v>43</v>
      </c>
      <c r="C43" s="54" t="s">
        <v>36</v>
      </c>
      <c r="D43" s="5"/>
      <c r="E43" s="6">
        <f t="shared" si="6"/>
        <v>0</v>
      </c>
      <c r="F43" s="6"/>
      <c r="G43" s="6"/>
      <c r="H43" s="6"/>
      <c r="I43" s="7"/>
      <c r="J43" s="7"/>
      <c r="K43" s="7"/>
      <c r="L43" s="8">
        <f t="shared" si="4"/>
        <v>0</v>
      </c>
      <c r="M43" s="96" t="s">
        <v>26</v>
      </c>
      <c r="N43" s="97"/>
    </row>
    <row r="44" spans="1:14" ht="26.45" customHeight="1" thickBot="1">
      <c r="A44" s="87">
        <f t="shared" si="5"/>
        <v>20</v>
      </c>
      <c r="B44" s="48" t="s">
        <v>85</v>
      </c>
      <c r="C44" s="48" t="s">
        <v>33</v>
      </c>
      <c r="D44" s="11"/>
      <c r="E44" s="88">
        <f t="shared" si="6"/>
        <v>0</v>
      </c>
      <c r="F44" s="88"/>
      <c r="G44" s="88"/>
      <c r="H44" s="88"/>
      <c r="I44" s="89"/>
      <c r="J44" s="89"/>
      <c r="K44" s="89"/>
      <c r="L44" s="12">
        <f t="shared" si="4"/>
        <v>0</v>
      </c>
      <c r="M44" s="90" t="s">
        <v>26</v>
      </c>
      <c r="N44" s="91"/>
    </row>
    <row r="45" spans="1:14" ht="18.75" thickBo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</row>
    <row r="46" spans="1:14" ht="26.25" thickBot="1">
      <c r="A46" s="183" t="s">
        <v>112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</row>
    <row r="47" spans="1:14" ht="35.25" customHeight="1" thickBot="1">
      <c r="A47" s="1" t="s">
        <v>0</v>
      </c>
      <c r="B47" s="1" t="s">
        <v>1</v>
      </c>
      <c r="C47" s="1" t="s">
        <v>2</v>
      </c>
      <c r="D47" s="2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3" t="s">
        <v>178</v>
      </c>
      <c r="J47" s="3" t="s">
        <v>164</v>
      </c>
      <c r="K47" s="3" t="s">
        <v>179</v>
      </c>
      <c r="L47" s="4" t="s">
        <v>8</v>
      </c>
      <c r="M47" s="166" t="s">
        <v>175</v>
      </c>
      <c r="N47" s="167"/>
    </row>
    <row r="48" spans="1:14" ht="26.45" customHeight="1">
      <c r="A48" s="109">
        <v>1</v>
      </c>
      <c r="B48" s="54" t="s">
        <v>122</v>
      </c>
      <c r="C48" s="54" t="s">
        <v>121</v>
      </c>
      <c r="D48" s="13"/>
      <c r="E48" s="102">
        <f>F48+G48+H48</f>
        <v>0</v>
      </c>
      <c r="F48" s="102"/>
      <c r="G48" s="102"/>
      <c r="H48" s="102"/>
      <c r="I48" s="103"/>
      <c r="J48" s="102"/>
      <c r="K48" s="103"/>
      <c r="L48" s="14">
        <f>F48*4+G48*2+H48+I48+J48+K48</f>
        <v>0</v>
      </c>
      <c r="M48" s="104" t="s">
        <v>28</v>
      </c>
      <c r="N48" s="105" t="s">
        <v>10</v>
      </c>
    </row>
    <row r="49" spans="1:14" ht="26.45" customHeight="1">
      <c r="A49" s="110">
        <v>2</v>
      </c>
      <c r="B49" s="55" t="s">
        <v>56</v>
      </c>
      <c r="C49" s="55" t="s">
        <v>57</v>
      </c>
      <c r="D49" s="101"/>
      <c r="E49" s="98">
        <f t="shared" ref="E49:E62" si="7">F49+G49+H49</f>
        <v>0</v>
      </c>
      <c r="F49" s="98"/>
      <c r="G49" s="98"/>
      <c r="H49" s="98"/>
      <c r="I49" s="100"/>
      <c r="J49" s="100"/>
      <c r="K49" s="100"/>
      <c r="L49" s="19">
        <f>F49*4+G49*2+H49+K49+I49+J49</f>
        <v>0</v>
      </c>
      <c r="M49" s="100" t="s">
        <v>28</v>
      </c>
      <c r="N49" s="106" t="s">
        <v>10</v>
      </c>
    </row>
    <row r="50" spans="1:14" ht="26.45" customHeight="1">
      <c r="A50" s="110">
        <v>3</v>
      </c>
      <c r="B50" s="49" t="s">
        <v>22</v>
      </c>
      <c r="C50" s="49" t="s">
        <v>45</v>
      </c>
      <c r="D50" s="18"/>
      <c r="E50" s="98">
        <v>2</v>
      </c>
      <c r="F50" s="98">
        <v>2</v>
      </c>
      <c r="G50" s="98"/>
      <c r="H50" s="98"/>
      <c r="I50" s="100"/>
      <c r="J50" s="100"/>
      <c r="K50" s="100"/>
      <c r="L50" s="19">
        <f>F50*4+G50*2+H50+K50+I50+J50</f>
        <v>8</v>
      </c>
      <c r="M50" s="98"/>
      <c r="N50" s="106" t="s">
        <v>10</v>
      </c>
    </row>
    <row r="51" spans="1:14" ht="26.45" customHeight="1">
      <c r="A51" s="110">
        <v>4</v>
      </c>
      <c r="B51" s="55" t="s">
        <v>123</v>
      </c>
      <c r="C51" s="55" t="s">
        <v>25</v>
      </c>
      <c r="D51" s="18"/>
      <c r="E51" s="98">
        <v>2</v>
      </c>
      <c r="F51" s="98"/>
      <c r="G51" s="98"/>
      <c r="H51" s="98">
        <v>2</v>
      </c>
      <c r="I51" s="100"/>
      <c r="J51" s="100"/>
      <c r="K51" s="100"/>
      <c r="L51" s="19">
        <f>F51*4+G51*2+H51+K51+I51+J51</f>
        <v>2</v>
      </c>
      <c r="M51" s="98"/>
      <c r="N51" s="106" t="s">
        <v>10</v>
      </c>
    </row>
    <row r="52" spans="1:14" ht="26.45" customHeight="1">
      <c r="A52" s="110">
        <f t="shared" ref="A52:A55" si="8">A51+1</f>
        <v>5</v>
      </c>
      <c r="B52" s="49" t="s">
        <v>120</v>
      </c>
      <c r="C52" s="49" t="s">
        <v>45</v>
      </c>
      <c r="D52" s="18"/>
      <c r="E52" s="98">
        <v>2</v>
      </c>
      <c r="F52" s="98"/>
      <c r="G52" s="98">
        <v>2</v>
      </c>
      <c r="H52" s="98"/>
      <c r="I52" s="100"/>
      <c r="J52" s="100"/>
      <c r="K52" s="100"/>
      <c r="L52" s="19">
        <f>F52*4+G52*2+H52+K52+I52+J52</f>
        <v>4</v>
      </c>
      <c r="M52" s="98"/>
      <c r="N52" s="106" t="s">
        <v>10</v>
      </c>
    </row>
    <row r="53" spans="1:14" ht="26.45" customHeight="1">
      <c r="A53" s="110">
        <f t="shared" si="8"/>
        <v>6</v>
      </c>
      <c r="B53" s="49" t="s">
        <v>75</v>
      </c>
      <c r="C53" s="49" t="s">
        <v>9</v>
      </c>
      <c r="D53" s="18"/>
      <c r="E53" s="98">
        <v>1</v>
      </c>
      <c r="F53" s="98"/>
      <c r="G53" s="98">
        <v>1</v>
      </c>
      <c r="H53" s="98"/>
      <c r="I53" s="100"/>
      <c r="J53" s="100"/>
      <c r="K53" s="100"/>
      <c r="L53" s="19">
        <f>F53*4+G53*2+H53+K53+I53+J53</f>
        <v>2</v>
      </c>
      <c r="M53" s="98"/>
      <c r="N53" s="106" t="s">
        <v>10</v>
      </c>
    </row>
    <row r="54" spans="1:14" ht="26.45" customHeight="1">
      <c r="A54" s="110">
        <f t="shared" si="8"/>
        <v>7</v>
      </c>
      <c r="B54" s="55" t="s">
        <v>135</v>
      </c>
      <c r="C54" s="55" t="s">
        <v>136</v>
      </c>
      <c r="D54" s="18"/>
      <c r="E54" s="98">
        <v>1</v>
      </c>
      <c r="F54" s="98"/>
      <c r="G54" s="98"/>
      <c r="H54" s="98">
        <v>1</v>
      </c>
      <c r="I54" s="100"/>
      <c r="J54" s="100"/>
      <c r="K54" s="100"/>
      <c r="L54" s="19">
        <f>+F54*4+G54*2+H54+I54+J54+K54</f>
        <v>1</v>
      </c>
      <c r="M54" s="98"/>
      <c r="N54" s="106" t="s">
        <v>10</v>
      </c>
    </row>
    <row r="55" spans="1:14" ht="26.45" customHeight="1" thickBot="1">
      <c r="A55" s="111">
        <f t="shared" si="8"/>
        <v>8</v>
      </c>
      <c r="B55" s="48" t="s">
        <v>88</v>
      </c>
      <c r="C55" s="48" t="s">
        <v>60</v>
      </c>
      <c r="D55" s="107"/>
      <c r="E55" s="15">
        <f t="shared" si="7"/>
        <v>0</v>
      </c>
      <c r="F55" s="15"/>
      <c r="G55" s="15"/>
      <c r="H55" s="15"/>
      <c r="I55" s="16"/>
      <c r="J55" s="16"/>
      <c r="K55" s="16"/>
      <c r="L55" s="17">
        <f>F55*4+G55*2+H55+K55+I55+J55</f>
        <v>0</v>
      </c>
      <c r="M55" s="15"/>
      <c r="N55" s="108" t="s">
        <v>10</v>
      </c>
    </row>
    <row r="56" spans="1:14" ht="26.45" customHeight="1">
      <c r="A56" s="109">
        <v>9</v>
      </c>
      <c r="B56" s="54" t="s">
        <v>95</v>
      </c>
      <c r="C56" s="54" t="s">
        <v>15</v>
      </c>
      <c r="D56" s="13"/>
      <c r="E56" s="102">
        <f t="shared" si="7"/>
        <v>0</v>
      </c>
      <c r="F56" s="102"/>
      <c r="G56" s="102"/>
      <c r="H56" s="102"/>
      <c r="I56" s="104"/>
      <c r="J56" s="104"/>
      <c r="K56" s="104"/>
      <c r="L56" s="14">
        <f>F56*4+G56*2+H56+K56+I56+J56</f>
        <v>0</v>
      </c>
      <c r="M56" s="102"/>
      <c r="N56" s="105"/>
    </row>
    <row r="57" spans="1:14" ht="26.45" customHeight="1">
      <c r="A57" s="110">
        <f>A56+1</f>
        <v>10</v>
      </c>
      <c r="B57" s="55" t="s">
        <v>95</v>
      </c>
      <c r="C57" s="55" t="s">
        <v>9</v>
      </c>
      <c r="D57" s="18"/>
      <c r="E57" s="98">
        <f t="shared" si="7"/>
        <v>0</v>
      </c>
      <c r="F57" s="98"/>
      <c r="G57" s="98"/>
      <c r="H57" s="98"/>
      <c r="I57" s="100"/>
      <c r="J57" s="100"/>
      <c r="K57" s="100"/>
      <c r="L57" s="19">
        <f>F57*4+G57*2+H57+K57+I57+J57</f>
        <v>0</v>
      </c>
      <c r="M57" s="98"/>
      <c r="N57" s="106"/>
    </row>
    <row r="58" spans="1:14" ht="26.45" customHeight="1">
      <c r="A58" s="110">
        <v>11</v>
      </c>
      <c r="B58" s="49" t="s">
        <v>68</v>
      </c>
      <c r="C58" s="49" t="s">
        <v>31</v>
      </c>
      <c r="D58" s="18"/>
      <c r="E58" s="98">
        <v>2</v>
      </c>
      <c r="F58" s="98">
        <v>1</v>
      </c>
      <c r="G58" s="98"/>
      <c r="H58" s="98">
        <v>1</v>
      </c>
      <c r="I58" s="100"/>
      <c r="J58" s="100"/>
      <c r="K58" s="100"/>
      <c r="L58" s="19">
        <f>F58*4+G58*2+H58+K58+I58+J58</f>
        <v>5</v>
      </c>
      <c r="M58" s="98"/>
      <c r="N58" s="106"/>
    </row>
    <row r="59" spans="1:14" ht="26.45" customHeight="1">
      <c r="A59" s="110">
        <v>12</v>
      </c>
      <c r="B59" s="49" t="s">
        <v>11</v>
      </c>
      <c r="C59" s="49" t="s">
        <v>35</v>
      </c>
      <c r="D59" s="18"/>
      <c r="E59" s="98">
        <f t="shared" si="7"/>
        <v>0</v>
      </c>
      <c r="F59" s="98"/>
      <c r="G59" s="98"/>
      <c r="H59" s="98"/>
      <c r="I59" s="98"/>
      <c r="J59" s="98"/>
      <c r="K59" s="99"/>
      <c r="L59" s="19">
        <f>F59*4+G59*2+H59+I59+J59+K59</f>
        <v>0</v>
      </c>
      <c r="M59" s="98"/>
      <c r="N59" s="106"/>
    </row>
    <row r="60" spans="1:14" ht="26.45" customHeight="1">
      <c r="A60" s="110">
        <v>13</v>
      </c>
      <c r="B60" s="55" t="s">
        <v>11</v>
      </c>
      <c r="C60" s="55" t="s">
        <v>67</v>
      </c>
      <c r="D60" s="18"/>
      <c r="E60" s="98">
        <f t="shared" si="7"/>
        <v>0</v>
      </c>
      <c r="F60" s="98"/>
      <c r="G60" s="98"/>
      <c r="H60" s="98"/>
      <c r="I60" s="99"/>
      <c r="J60" s="98"/>
      <c r="K60" s="99"/>
      <c r="L60" s="19">
        <f>F60*4+G60*2+H60*1</f>
        <v>0</v>
      </c>
      <c r="M60" s="99"/>
      <c r="N60" s="106"/>
    </row>
    <row r="61" spans="1:14" ht="26.45" customHeight="1">
      <c r="A61" s="110">
        <v>14</v>
      </c>
      <c r="B61" s="55" t="s">
        <v>71</v>
      </c>
      <c r="C61" s="55" t="s">
        <v>42</v>
      </c>
      <c r="D61" s="18"/>
      <c r="E61" s="98">
        <v>1</v>
      </c>
      <c r="F61" s="98">
        <v>1</v>
      </c>
      <c r="G61" s="98"/>
      <c r="H61" s="98"/>
      <c r="I61" s="100"/>
      <c r="J61" s="100"/>
      <c r="K61" s="100"/>
      <c r="L61" s="19">
        <f>F61*4+G61*2+H61+K61+I61+J61</f>
        <v>4</v>
      </c>
      <c r="M61" s="99"/>
      <c r="N61" s="106"/>
    </row>
    <row r="62" spans="1:14" ht="26.45" customHeight="1">
      <c r="A62" s="110">
        <v>15</v>
      </c>
      <c r="B62" s="49" t="s">
        <v>132</v>
      </c>
      <c r="C62" s="49" t="s">
        <v>50</v>
      </c>
      <c r="D62" s="18"/>
      <c r="E62" s="98">
        <f t="shared" si="7"/>
        <v>0</v>
      </c>
      <c r="F62" s="98"/>
      <c r="G62" s="98"/>
      <c r="H62" s="98"/>
      <c r="I62" s="100"/>
      <c r="J62" s="100"/>
      <c r="K62" s="100"/>
      <c r="L62" s="19">
        <f t="shared" ref="L62:L67" si="9">F62*4+G62*2+H62+K62+I62+J62</f>
        <v>0</v>
      </c>
      <c r="M62" s="99"/>
      <c r="N62" s="106"/>
    </row>
    <row r="63" spans="1:14" ht="26.45" customHeight="1">
      <c r="A63" s="110">
        <v>16</v>
      </c>
      <c r="B63" s="55" t="s">
        <v>124</v>
      </c>
      <c r="C63" s="55" t="s">
        <v>48</v>
      </c>
      <c r="D63" s="18"/>
      <c r="E63" s="98">
        <v>2</v>
      </c>
      <c r="F63" s="98"/>
      <c r="G63" s="98">
        <v>1</v>
      </c>
      <c r="H63" s="98">
        <v>1</v>
      </c>
      <c r="I63" s="100"/>
      <c r="J63" s="100"/>
      <c r="K63" s="100"/>
      <c r="L63" s="19">
        <f t="shared" si="9"/>
        <v>3</v>
      </c>
      <c r="M63" s="99"/>
      <c r="N63" s="106"/>
    </row>
    <row r="64" spans="1:14" ht="26.45" customHeight="1">
      <c r="A64" s="110">
        <v>17</v>
      </c>
      <c r="B64" s="55" t="s">
        <v>54</v>
      </c>
      <c r="C64" s="55" t="s">
        <v>25</v>
      </c>
      <c r="D64" s="18"/>
      <c r="E64" s="98">
        <v>1</v>
      </c>
      <c r="F64" s="98"/>
      <c r="G64" s="98">
        <v>1</v>
      </c>
      <c r="H64" s="98"/>
      <c r="I64" s="100"/>
      <c r="J64" s="100"/>
      <c r="K64" s="100"/>
      <c r="L64" s="19">
        <f t="shared" si="9"/>
        <v>2</v>
      </c>
      <c r="M64" s="99"/>
      <c r="N64" s="106"/>
    </row>
    <row r="65" spans="1:14" ht="26.45" customHeight="1" thickBot="1">
      <c r="A65" s="111">
        <v>18</v>
      </c>
      <c r="B65" s="48" t="s">
        <v>97</v>
      </c>
      <c r="C65" s="48" t="s">
        <v>119</v>
      </c>
      <c r="D65" s="107"/>
      <c r="E65" s="15">
        <v>2</v>
      </c>
      <c r="F65" s="15">
        <v>1</v>
      </c>
      <c r="G65" s="15">
        <v>1</v>
      </c>
      <c r="H65" s="15"/>
      <c r="I65" s="16"/>
      <c r="J65" s="16"/>
      <c r="K65" s="16"/>
      <c r="L65" s="17">
        <f t="shared" si="9"/>
        <v>6</v>
      </c>
      <c r="M65" s="43"/>
      <c r="N65" s="108"/>
    </row>
    <row r="66" spans="1:14" ht="26.45" customHeight="1">
      <c r="A66" s="109">
        <v>19</v>
      </c>
      <c r="B66" s="52" t="s">
        <v>52</v>
      </c>
      <c r="C66" s="52" t="s">
        <v>53</v>
      </c>
      <c r="D66" s="13"/>
      <c r="E66" s="102">
        <v>1</v>
      </c>
      <c r="F66" s="102"/>
      <c r="G66" s="102">
        <v>2</v>
      </c>
      <c r="H66" s="102"/>
      <c r="I66" s="104"/>
      <c r="J66" s="104"/>
      <c r="K66" s="104"/>
      <c r="L66" s="14">
        <f t="shared" si="9"/>
        <v>4</v>
      </c>
      <c r="M66" s="103" t="s">
        <v>26</v>
      </c>
      <c r="N66" s="105"/>
    </row>
    <row r="67" spans="1:14" ht="26.45" customHeight="1" thickBot="1">
      <c r="A67" s="111">
        <v>20</v>
      </c>
      <c r="B67" s="48" t="s">
        <v>41</v>
      </c>
      <c r="C67" s="48" t="s">
        <v>35</v>
      </c>
      <c r="D67" s="112"/>
      <c r="E67" s="15">
        <v>1</v>
      </c>
      <c r="F67" s="15"/>
      <c r="G67" s="15">
        <v>1</v>
      </c>
      <c r="H67" s="15"/>
      <c r="I67" s="15"/>
      <c r="J67" s="15"/>
      <c r="K67" s="43"/>
      <c r="L67" s="17">
        <f t="shared" si="9"/>
        <v>2</v>
      </c>
      <c r="M67" s="43" t="s">
        <v>26</v>
      </c>
      <c r="N67" s="108"/>
    </row>
    <row r="68" spans="1:14" ht="18.75" thickBot="1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3"/>
    </row>
    <row r="69" spans="1:14" ht="26.25" thickBot="1">
      <c r="A69" s="164" t="s">
        <v>90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</row>
    <row r="70" spans="1:14" ht="35.25" customHeight="1" thickBot="1">
      <c r="A70" s="1" t="s">
        <v>0</v>
      </c>
      <c r="B70" s="1" t="s">
        <v>1</v>
      </c>
      <c r="C70" s="1" t="s">
        <v>2</v>
      </c>
      <c r="D70" s="2" t="s">
        <v>3</v>
      </c>
      <c r="E70" s="1" t="s">
        <v>4</v>
      </c>
      <c r="F70" s="1" t="s">
        <v>5</v>
      </c>
      <c r="G70" s="1" t="s">
        <v>6</v>
      </c>
      <c r="H70" s="1" t="s">
        <v>7</v>
      </c>
      <c r="I70" s="3" t="s">
        <v>104</v>
      </c>
      <c r="J70" s="3" t="s">
        <v>164</v>
      </c>
      <c r="K70" s="3" t="s">
        <v>165</v>
      </c>
      <c r="L70" s="4" t="s">
        <v>8</v>
      </c>
      <c r="M70" s="166" t="s">
        <v>174</v>
      </c>
      <c r="N70" s="167"/>
    </row>
    <row r="71" spans="1:14" ht="26.45" customHeight="1">
      <c r="A71" s="129">
        <v>1</v>
      </c>
      <c r="B71" s="52" t="s">
        <v>62</v>
      </c>
      <c r="C71" s="52" t="s">
        <v>67</v>
      </c>
      <c r="D71" s="114"/>
      <c r="E71" s="115">
        <f>F71+G71+H71</f>
        <v>0</v>
      </c>
      <c r="F71" s="115"/>
      <c r="G71" s="115"/>
      <c r="H71" s="115"/>
      <c r="I71" s="116"/>
      <c r="J71" s="116"/>
      <c r="K71" s="116"/>
      <c r="L71" s="117">
        <f t="shared" ref="L71:L85" si="10">F71*4+G71*2+H71+K71+I71+J71</f>
        <v>0</v>
      </c>
      <c r="M71" s="116" t="s">
        <v>28</v>
      </c>
      <c r="N71" s="118" t="s">
        <v>10</v>
      </c>
    </row>
    <row r="72" spans="1:14" ht="26.45" customHeight="1">
      <c r="A72" s="130">
        <f t="shared" ref="A72:A82" si="11">A71+1</f>
        <v>2</v>
      </c>
      <c r="B72" s="151" t="s">
        <v>133</v>
      </c>
      <c r="C72" s="151" t="s">
        <v>134</v>
      </c>
      <c r="D72" s="119"/>
      <c r="E72" s="120">
        <f t="shared" ref="E72:E97" si="12">F72+G72+H72</f>
        <v>0</v>
      </c>
      <c r="F72" s="120"/>
      <c r="G72" s="120"/>
      <c r="H72" s="120"/>
      <c r="I72" s="113"/>
      <c r="J72" s="113"/>
      <c r="K72" s="113"/>
      <c r="L72" s="121">
        <f t="shared" si="10"/>
        <v>0</v>
      </c>
      <c r="M72" s="113" t="s">
        <v>28</v>
      </c>
      <c r="N72" s="122" t="s">
        <v>10</v>
      </c>
    </row>
    <row r="73" spans="1:14" ht="26.45" customHeight="1">
      <c r="A73" s="130">
        <f t="shared" si="11"/>
        <v>3</v>
      </c>
      <c r="B73" s="58" t="s">
        <v>100</v>
      </c>
      <c r="C73" s="58" t="s">
        <v>101</v>
      </c>
      <c r="D73" s="119"/>
      <c r="E73" s="120">
        <f t="shared" si="12"/>
        <v>0</v>
      </c>
      <c r="F73" s="120"/>
      <c r="G73" s="120"/>
      <c r="H73" s="120"/>
      <c r="I73" s="113"/>
      <c r="J73" s="113"/>
      <c r="K73" s="113"/>
      <c r="L73" s="121">
        <f t="shared" si="10"/>
        <v>0</v>
      </c>
      <c r="M73" s="120"/>
      <c r="N73" s="122" t="s">
        <v>10</v>
      </c>
    </row>
    <row r="74" spans="1:14" ht="26.45" customHeight="1">
      <c r="A74" s="130">
        <f t="shared" si="11"/>
        <v>4</v>
      </c>
      <c r="B74" s="50" t="s">
        <v>49</v>
      </c>
      <c r="C74" s="49" t="s">
        <v>37</v>
      </c>
      <c r="D74" s="123"/>
      <c r="E74" s="120">
        <v>1</v>
      </c>
      <c r="F74" s="120"/>
      <c r="G74" s="120"/>
      <c r="H74" s="120">
        <v>1</v>
      </c>
      <c r="I74" s="113"/>
      <c r="J74" s="113"/>
      <c r="K74" s="113"/>
      <c r="L74" s="121">
        <f t="shared" si="10"/>
        <v>1</v>
      </c>
      <c r="M74" s="120"/>
      <c r="N74" s="122" t="s">
        <v>10</v>
      </c>
    </row>
    <row r="75" spans="1:14" ht="26.45" customHeight="1">
      <c r="A75" s="130">
        <f t="shared" si="11"/>
        <v>5</v>
      </c>
      <c r="B75" s="50" t="s">
        <v>47</v>
      </c>
      <c r="C75" s="49" t="s">
        <v>25</v>
      </c>
      <c r="D75" s="123"/>
      <c r="E75" s="120">
        <v>2</v>
      </c>
      <c r="F75" s="120">
        <v>1</v>
      </c>
      <c r="G75" s="120">
        <v>1</v>
      </c>
      <c r="H75" s="120"/>
      <c r="I75" s="113"/>
      <c r="J75" s="113"/>
      <c r="K75" s="113"/>
      <c r="L75" s="121">
        <f t="shared" si="10"/>
        <v>6</v>
      </c>
      <c r="M75" s="120"/>
      <c r="N75" s="122" t="s">
        <v>10</v>
      </c>
    </row>
    <row r="76" spans="1:14" ht="26.45" customHeight="1">
      <c r="A76" s="130">
        <f t="shared" si="11"/>
        <v>6</v>
      </c>
      <c r="B76" s="55" t="s">
        <v>131</v>
      </c>
      <c r="C76" s="55" t="s">
        <v>14</v>
      </c>
      <c r="D76" s="123"/>
      <c r="E76" s="120">
        <v>1</v>
      </c>
      <c r="F76" s="120"/>
      <c r="G76" s="120">
        <v>1</v>
      </c>
      <c r="H76" s="120"/>
      <c r="I76" s="113"/>
      <c r="J76" s="113"/>
      <c r="K76" s="113"/>
      <c r="L76" s="121">
        <f t="shared" si="10"/>
        <v>2</v>
      </c>
      <c r="M76" s="120"/>
      <c r="N76" s="122" t="s">
        <v>10</v>
      </c>
    </row>
    <row r="77" spans="1:14" ht="26.45" customHeight="1">
      <c r="A77" s="130">
        <f t="shared" si="11"/>
        <v>7</v>
      </c>
      <c r="B77" s="55" t="s">
        <v>125</v>
      </c>
      <c r="C77" s="55" t="s">
        <v>23</v>
      </c>
      <c r="D77" s="123"/>
      <c r="E77" s="120">
        <f t="shared" si="12"/>
        <v>0</v>
      </c>
      <c r="F77" s="120"/>
      <c r="G77" s="120"/>
      <c r="H77" s="120"/>
      <c r="I77" s="113"/>
      <c r="J77" s="113"/>
      <c r="K77" s="113"/>
      <c r="L77" s="121">
        <f t="shared" si="10"/>
        <v>0</v>
      </c>
      <c r="M77" s="120"/>
      <c r="N77" s="122" t="s">
        <v>10</v>
      </c>
    </row>
    <row r="78" spans="1:14" ht="26.45" customHeight="1">
      <c r="A78" s="130">
        <f t="shared" si="11"/>
        <v>8</v>
      </c>
      <c r="B78" s="49" t="s">
        <v>91</v>
      </c>
      <c r="C78" s="49" t="s">
        <v>59</v>
      </c>
      <c r="D78" s="123"/>
      <c r="E78" s="120">
        <f t="shared" si="12"/>
        <v>0</v>
      </c>
      <c r="F78" s="120"/>
      <c r="G78" s="120"/>
      <c r="H78" s="120"/>
      <c r="I78" s="113"/>
      <c r="J78" s="113"/>
      <c r="K78" s="113"/>
      <c r="L78" s="121">
        <f t="shared" si="10"/>
        <v>0</v>
      </c>
      <c r="M78" s="120"/>
      <c r="N78" s="122" t="s">
        <v>10</v>
      </c>
    </row>
    <row r="79" spans="1:14" ht="26.45" customHeight="1">
      <c r="A79" s="130">
        <f t="shared" si="11"/>
        <v>9</v>
      </c>
      <c r="B79" s="51" t="s">
        <v>130</v>
      </c>
      <c r="C79" s="51" t="s">
        <v>36</v>
      </c>
      <c r="D79" s="119"/>
      <c r="E79" s="120">
        <v>1</v>
      </c>
      <c r="F79" s="120"/>
      <c r="G79" s="120"/>
      <c r="H79" s="120">
        <v>1</v>
      </c>
      <c r="I79" s="113"/>
      <c r="J79" s="113"/>
      <c r="K79" s="113"/>
      <c r="L79" s="121">
        <f t="shared" si="10"/>
        <v>1</v>
      </c>
      <c r="M79" s="120"/>
      <c r="N79" s="122" t="s">
        <v>10</v>
      </c>
    </row>
    <row r="80" spans="1:14" ht="26.45" customHeight="1">
      <c r="A80" s="130">
        <f t="shared" si="11"/>
        <v>10</v>
      </c>
      <c r="B80" s="55" t="s">
        <v>73</v>
      </c>
      <c r="C80" s="55" t="s">
        <v>92</v>
      </c>
      <c r="D80" s="123"/>
      <c r="E80" s="120">
        <v>4</v>
      </c>
      <c r="F80" s="120">
        <v>1</v>
      </c>
      <c r="G80" s="120">
        <v>2</v>
      </c>
      <c r="H80" s="120">
        <v>1</v>
      </c>
      <c r="I80" s="113"/>
      <c r="J80" s="113"/>
      <c r="K80" s="113"/>
      <c r="L80" s="121">
        <f t="shared" si="10"/>
        <v>9</v>
      </c>
      <c r="M80" s="120"/>
      <c r="N80" s="122" t="s">
        <v>10</v>
      </c>
    </row>
    <row r="81" spans="1:14" ht="26.45" customHeight="1">
      <c r="A81" s="130">
        <f t="shared" si="11"/>
        <v>11</v>
      </c>
      <c r="B81" s="55" t="s">
        <v>98</v>
      </c>
      <c r="C81" s="55" t="s">
        <v>36</v>
      </c>
      <c r="D81" s="123"/>
      <c r="E81" s="120">
        <f t="shared" si="12"/>
        <v>0</v>
      </c>
      <c r="F81" s="120"/>
      <c r="G81" s="120"/>
      <c r="H81" s="120"/>
      <c r="I81" s="113"/>
      <c r="J81" s="113"/>
      <c r="K81" s="113"/>
      <c r="L81" s="121">
        <f t="shared" si="10"/>
        <v>0</v>
      </c>
      <c r="M81" s="120"/>
      <c r="N81" s="122" t="s">
        <v>10</v>
      </c>
    </row>
    <row r="82" spans="1:14" ht="26.45" customHeight="1">
      <c r="A82" s="130">
        <f t="shared" si="11"/>
        <v>12</v>
      </c>
      <c r="B82" s="51" t="s">
        <v>102</v>
      </c>
      <c r="C82" s="51" t="s">
        <v>25</v>
      </c>
      <c r="D82" s="123"/>
      <c r="E82" s="120">
        <v>1</v>
      </c>
      <c r="F82" s="120"/>
      <c r="G82" s="120"/>
      <c r="H82" s="120">
        <v>1</v>
      </c>
      <c r="I82" s="113"/>
      <c r="J82" s="113"/>
      <c r="K82" s="113"/>
      <c r="L82" s="121">
        <f t="shared" si="10"/>
        <v>1</v>
      </c>
      <c r="M82" s="120"/>
      <c r="N82" s="122" t="s">
        <v>10</v>
      </c>
    </row>
    <row r="83" spans="1:14" ht="26.45" customHeight="1">
      <c r="A83" s="130">
        <v>13</v>
      </c>
      <c r="B83" s="49" t="s">
        <v>105</v>
      </c>
      <c r="C83" s="49" t="s">
        <v>106</v>
      </c>
      <c r="D83" s="119"/>
      <c r="E83" s="120">
        <v>1</v>
      </c>
      <c r="F83" s="120"/>
      <c r="G83" s="120">
        <v>1</v>
      </c>
      <c r="H83" s="120"/>
      <c r="I83" s="113"/>
      <c r="J83" s="113"/>
      <c r="K83" s="113"/>
      <c r="L83" s="121">
        <f t="shared" si="10"/>
        <v>2</v>
      </c>
      <c r="M83" s="120"/>
      <c r="N83" s="122" t="s">
        <v>10</v>
      </c>
    </row>
    <row r="84" spans="1:14" ht="26.45" customHeight="1">
      <c r="A84" s="130">
        <f>A83+1</f>
        <v>14</v>
      </c>
      <c r="B84" s="49" t="s">
        <v>72</v>
      </c>
      <c r="C84" s="49" t="s">
        <v>63</v>
      </c>
      <c r="D84" s="119"/>
      <c r="E84" s="120">
        <f t="shared" si="12"/>
        <v>0</v>
      </c>
      <c r="F84" s="120"/>
      <c r="G84" s="120"/>
      <c r="H84" s="120"/>
      <c r="I84" s="113"/>
      <c r="J84" s="113"/>
      <c r="K84" s="113"/>
      <c r="L84" s="121">
        <f t="shared" si="10"/>
        <v>0</v>
      </c>
      <c r="M84" s="120"/>
      <c r="N84" s="122" t="s">
        <v>10</v>
      </c>
    </row>
    <row r="85" spans="1:14" ht="26.45" customHeight="1">
      <c r="A85" s="130">
        <f>A84+1</f>
        <v>15</v>
      </c>
      <c r="B85" s="50" t="s">
        <v>99</v>
      </c>
      <c r="C85" s="49" t="s">
        <v>25</v>
      </c>
      <c r="D85" s="119"/>
      <c r="E85" s="120">
        <v>1</v>
      </c>
      <c r="F85" s="120">
        <v>1</v>
      </c>
      <c r="G85" s="120"/>
      <c r="H85" s="120"/>
      <c r="I85" s="113"/>
      <c r="J85" s="113"/>
      <c r="K85" s="113"/>
      <c r="L85" s="121">
        <f t="shared" si="10"/>
        <v>4</v>
      </c>
      <c r="M85" s="120"/>
      <c r="N85" s="122" t="s">
        <v>10</v>
      </c>
    </row>
    <row r="86" spans="1:14" ht="26.45" customHeight="1" thickBot="1">
      <c r="A86" s="131">
        <v>16</v>
      </c>
      <c r="B86" s="53" t="s">
        <v>76</v>
      </c>
      <c r="C86" s="48" t="s">
        <v>12</v>
      </c>
      <c r="D86" s="124"/>
      <c r="E86" s="125">
        <f t="shared" si="12"/>
        <v>0</v>
      </c>
      <c r="F86" s="125"/>
      <c r="G86" s="125"/>
      <c r="H86" s="125"/>
      <c r="I86" s="126"/>
      <c r="J86" s="126"/>
      <c r="K86" s="126"/>
      <c r="L86" s="127">
        <f t="shared" ref="L86:L93" si="13">F86*4+G86*2+H86+K86+I86+J86</f>
        <v>0</v>
      </c>
      <c r="M86" s="126"/>
      <c r="N86" s="128" t="s">
        <v>10</v>
      </c>
    </row>
    <row r="87" spans="1:14" ht="26.45" customHeight="1">
      <c r="A87" s="129">
        <v>17</v>
      </c>
      <c r="B87" s="95" t="s">
        <v>74</v>
      </c>
      <c r="C87" s="52" t="s">
        <v>25</v>
      </c>
      <c r="D87" s="114"/>
      <c r="E87" s="115">
        <v>1</v>
      </c>
      <c r="F87" s="115">
        <v>1</v>
      </c>
      <c r="G87" s="115"/>
      <c r="H87" s="115"/>
      <c r="I87" s="116"/>
      <c r="J87" s="116"/>
      <c r="K87" s="116"/>
      <c r="L87" s="117">
        <f t="shared" si="13"/>
        <v>4</v>
      </c>
      <c r="M87" s="116"/>
      <c r="N87" s="118"/>
    </row>
    <row r="88" spans="1:14" ht="26.45" customHeight="1">
      <c r="A88" s="130">
        <v>18</v>
      </c>
      <c r="B88" s="50" t="s">
        <v>58</v>
      </c>
      <c r="C88" s="49" t="s">
        <v>93</v>
      </c>
      <c r="D88" s="123"/>
      <c r="E88" s="120">
        <v>1</v>
      </c>
      <c r="F88" s="120"/>
      <c r="G88" s="120">
        <v>1</v>
      </c>
      <c r="H88" s="120"/>
      <c r="I88" s="113"/>
      <c r="J88" s="113"/>
      <c r="K88" s="113"/>
      <c r="L88" s="121">
        <f t="shared" si="13"/>
        <v>2</v>
      </c>
      <c r="M88" s="120"/>
      <c r="N88" s="122"/>
    </row>
    <row r="89" spans="1:14" ht="26.45" customHeight="1">
      <c r="A89" s="130">
        <f t="shared" ref="A89:A96" si="14">A88+1</f>
        <v>19</v>
      </c>
      <c r="B89" s="51" t="s">
        <v>103</v>
      </c>
      <c r="C89" s="51" t="s">
        <v>35</v>
      </c>
      <c r="D89" s="123"/>
      <c r="E89" s="120">
        <v>2</v>
      </c>
      <c r="F89" s="120">
        <v>1</v>
      </c>
      <c r="G89" s="120">
        <v>1</v>
      </c>
      <c r="H89" s="120"/>
      <c r="I89" s="113"/>
      <c r="J89" s="113"/>
      <c r="K89" s="113"/>
      <c r="L89" s="121">
        <f t="shared" si="13"/>
        <v>6</v>
      </c>
      <c r="M89" s="120"/>
      <c r="N89" s="122"/>
    </row>
    <row r="90" spans="1:14" ht="26.45" customHeight="1">
      <c r="A90" s="130">
        <f t="shared" si="14"/>
        <v>20</v>
      </c>
      <c r="B90" s="49" t="s">
        <v>94</v>
      </c>
      <c r="C90" s="49" t="s">
        <v>93</v>
      </c>
      <c r="D90" s="123"/>
      <c r="E90" s="120">
        <f t="shared" si="12"/>
        <v>0</v>
      </c>
      <c r="F90" s="120"/>
      <c r="G90" s="120"/>
      <c r="H90" s="120"/>
      <c r="I90" s="113"/>
      <c r="J90" s="113"/>
      <c r="K90" s="113"/>
      <c r="L90" s="121">
        <f t="shared" si="13"/>
        <v>0</v>
      </c>
      <c r="M90" s="120"/>
      <c r="N90" s="122"/>
    </row>
    <row r="91" spans="1:14" ht="26.45" customHeight="1">
      <c r="A91" s="130">
        <f t="shared" si="14"/>
        <v>21</v>
      </c>
      <c r="B91" s="51" t="s">
        <v>128</v>
      </c>
      <c r="C91" s="51" t="s">
        <v>129</v>
      </c>
      <c r="D91" s="123"/>
      <c r="E91" s="120">
        <f t="shared" si="12"/>
        <v>0</v>
      </c>
      <c r="F91" s="120"/>
      <c r="G91" s="120"/>
      <c r="H91" s="120"/>
      <c r="I91" s="113"/>
      <c r="J91" s="113"/>
      <c r="K91" s="113"/>
      <c r="L91" s="121">
        <f t="shared" si="13"/>
        <v>0</v>
      </c>
      <c r="M91" s="120"/>
      <c r="N91" s="122"/>
    </row>
    <row r="92" spans="1:14" ht="26.45" customHeight="1">
      <c r="A92" s="130">
        <f t="shared" si="14"/>
        <v>22</v>
      </c>
      <c r="B92" s="58" t="s">
        <v>138</v>
      </c>
      <c r="C92" s="58" t="s">
        <v>60</v>
      </c>
      <c r="D92" s="119"/>
      <c r="E92" s="120">
        <f t="shared" si="12"/>
        <v>0</v>
      </c>
      <c r="F92" s="120"/>
      <c r="G92" s="120"/>
      <c r="H92" s="120"/>
      <c r="I92" s="113"/>
      <c r="J92" s="113"/>
      <c r="K92" s="113"/>
      <c r="L92" s="121">
        <f t="shared" si="13"/>
        <v>0</v>
      </c>
      <c r="M92" s="120"/>
      <c r="N92" s="122"/>
    </row>
    <row r="93" spans="1:14" ht="26.45" customHeight="1">
      <c r="A93" s="130">
        <f t="shared" si="14"/>
        <v>23</v>
      </c>
      <c r="B93" s="55" t="s">
        <v>24</v>
      </c>
      <c r="C93" s="55" t="s">
        <v>23</v>
      </c>
      <c r="D93" s="119"/>
      <c r="E93" s="120">
        <v>2</v>
      </c>
      <c r="F93" s="120">
        <v>1</v>
      </c>
      <c r="G93" s="120">
        <v>1</v>
      </c>
      <c r="H93" s="120"/>
      <c r="I93" s="113"/>
      <c r="J93" s="113"/>
      <c r="K93" s="113"/>
      <c r="L93" s="121">
        <f t="shared" si="13"/>
        <v>6</v>
      </c>
      <c r="M93" s="120"/>
      <c r="N93" s="122"/>
    </row>
    <row r="94" spans="1:14" ht="26.45" customHeight="1">
      <c r="A94" s="130">
        <f t="shared" si="14"/>
        <v>24</v>
      </c>
      <c r="B94" s="49" t="s">
        <v>61</v>
      </c>
      <c r="C94" s="49" t="s">
        <v>96</v>
      </c>
      <c r="D94" s="123"/>
      <c r="E94" s="120">
        <v>1</v>
      </c>
      <c r="F94" s="120"/>
      <c r="G94" s="120"/>
      <c r="H94" s="120">
        <v>1</v>
      </c>
      <c r="I94" s="113"/>
      <c r="J94" s="113"/>
      <c r="K94" s="113"/>
      <c r="L94" s="121">
        <f>F94*4+G94*2+H94+K94++J94+I94</f>
        <v>1</v>
      </c>
      <c r="M94" s="120"/>
      <c r="N94" s="122"/>
    </row>
    <row r="95" spans="1:14" ht="26.45" customHeight="1">
      <c r="A95" s="130">
        <f t="shared" si="14"/>
        <v>25</v>
      </c>
      <c r="B95" s="55" t="s">
        <v>126</v>
      </c>
      <c r="C95" s="55" t="s">
        <v>25</v>
      </c>
      <c r="D95" s="123"/>
      <c r="E95" s="120">
        <v>1</v>
      </c>
      <c r="F95" s="120"/>
      <c r="G95" s="120"/>
      <c r="H95" s="120">
        <v>1</v>
      </c>
      <c r="I95" s="113"/>
      <c r="J95" s="113"/>
      <c r="K95" s="113"/>
      <c r="L95" s="121">
        <f t="shared" ref="L95:L97" si="15">F95*4+G95*2+H95+K95+I95+J95</f>
        <v>1</v>
      </c>
      <c r="M95" s="120"/>
      <c r="N95" s="122"/>
    </row>
    <row r="96" spans="1:14" ht="26.45" customHeight="1">
      <c r="A96" s="130">
        <f t="shared" si="14"/>
        <v>26</v>
      </c>
      <c r="B96" s="55" t="s">
        <v>55</v>
      </c>
      <c r="C96" s="55" t="s">
        <v>33</v>
      </c>
      <c r="D96" s="123"/>
      <c r="E96" s="120">
        <f t="shared" si="12"/>
        <v>0</v>
      </c>
      <c r="F96" s="120"/>
      <c r="G96" s="120"/>
      <c r="H96" s="120"/>
      <c r="I96" s="113"/>
      <c r="J96" s="113"/>
      <c r="K96" s="113"/>
      <c r="L96" s="121">
        <f t="shared" si="15"/>
        <v>0</v>
      </c>
      <c r="M96" s="120"/>
      <c r="N96" s="122"/>
    </row>
    <row r="97" spans="1:14" ht="26.45" customHeight="1" thickBot="1">
      <c r="A97" s="131">
        <v>27</v>
      </c>
      <c r="B97" s="142" t="s">
        <v>43</v>
      </c>
      <c r="C97" s="142" t="s">
        <v>25</v>
      </c>
      <c r="D97" s="143"/>
      <c r="E97" s="125">
        <f t="shared" si="12"/>
        <v>0</v>
      </c>
      <c r="F97" s="125"/>
      <c r="G97" s="125"/>
      <c r="H97" s="125"/>
      <c r="I97" s="126"/>
      <c r="J97" s="126"/>
      <c r="K97" s="126"/>
      <c r="L97" s="127">
        <f t="shared" si="15"/>
        <v>0</v>
      </c>
      <c r="M97" s="125"/>
      <c r="N97" s="128"/>
    </row>
    <row r="98" spans="1:14" ht="18.75" thickBot="1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60"/>
    </row>
    <row r="100" spans="1:14" ht="15.75" thickBot="1"/>
    <row r="101" spans="1:14">
      <c r="C101" s="152" t="s">
        <v>162</v>
      </c>
      <c r="D101" s="153"/>
      <c r="E101" s="153"/>
      <c r="F101" s="153"/>
      <c r="G101" s="153"/>
      <c r="H101" s="153"/>
      <c r="I101" s="153"/>
      <c r="J101" s="153"/>
      <c r="K101" s="154"/>
    </row>
    <row r="102" spans="1:14">
      <c r="C102" s="155"/>
      <c r="D102" s="156"/>
      <c r="E102" s="156"/>
      <c r="F102" s="156"/>
      <c r="G102" s="156"/>
      <c r="H102" s="156"/>
      <c r="I102" s="156"/>
      <c r="J102" s="156"/>
      <c r="K102" s="157"/>
    </row>
    <row r="103" spans="1:14">
      <c r="C103" s="63"/>
      <c r="D103" s="60"/>
      <c r="E103" s="61"/>
      <c r="F103" s="64"/>
      <c r="G103" s="62"/>
      <c r="H103" s="62"/>
      <c r="I103" s="62"/>
      <c r="J103" s="62"/>
      <c r="K103" s="65"/>
    </row>
    <row r="104" spans="1:14">
      <c r="C104" s="66"/>
      <c r="D104" s="67"/>
      <c r="E104" s="67"/>
      <c r="F104" s="67"/>
      <c r="G104" s="67"/>
      <c r="H104" s="67"/>
      <c r="I104" s="67"/>
      <c r="J104" s="67"/>
      <c r="K104" s="65"/>
    </row>
    <row r="105" spans="1:14">
      <c r="C105" s="66"/>
      <c r="D105" s="67"/>
      <c r="E105" s="67"/>
      <c r="F105" s="67"/>
      <c r="G105" s="67"/>
      <c r="H105" s="67"/>
      <c r="I105" s="67"/>
      <c r="J105" s="67"/>
      <c r="K105" s="65"/>
    </row>
    <row r="106" spans="1:14">
      <c r="C106" s="66"/>
      <c r="D106" s="67"/>
      <c r="E106" s="67"/>
      <c r="F106" s="67"/>
      <c r="G106" s="67"/>
      <c r="H106" s="67"/>
      <c r="I106" s="67"/>
      <c r="J106" s="67"/>
      <c r="K106" s="65"/>
    </row>
    <row r="107" spans="1:14">
      <c r="C107" s="66"/>
      <c r="D107" s="67"/>
      <c r="E107" s="67"/>
      <c r="F107" s="67"/>
      <c r="G107" s="67"/>
      <c r="H107" s="67"/>
      <c r="I107" s="67"/>
      <c r="J107" s="67"/>
      <c r="K107" s="65"/>
    </row>
    <row r="108" spans="1:14">
      <c r="C108" s="68"/>
      <c r="D108" s="185" t="s">
        <v>139</v>
      </c>
      <c r="E108" s="185"/>
      <c r="F108" s="69"/>
      <c r="G108" s="186" t="s">
        <v>140</v>
      </c>
      <c r="H108" s="186"/>
      <c r="I108" s="187" t="s">
        <v>141</v>
      </c>
      <c r="J108" s="187"/>
      <c r="K108" s="65"/>
    </row>
    <row r="109" spans="1:14">
      <c r="C109" s="63">
        <v>1</v>
      </c>
      <c r="D109" s="134" t="s">
        <v>142</v>
      </c>
      <c r="E109" s="135" t="s">
        <v>143</v>
      </c>
      <c r="F109" s="69"/>
      <c r="G109" s="70" t="s">
        <v>142</v>
      </c>
      <c r="H109" s="71" t="s">
        <v>143</v>
      </c>
      <c r="I109" s="132" t="s">
        <v>144</v>
      </c>
      <c r="J109" s="133" t="s">
        <v>145</v>
      </c>
      <c r="K109" s="65"/>
    </row>
    <row r="110" spans="1:14">
      <c r="C110" s="63">
        <v>2</v>
      </c>
      <c r="D110" s="134" t="s">
        <v>146</v>
      </c>
      <c r="E110" s="135" t="s">
        <v>147</v>
      </c>
      <c r="F110" s="69"/>
      <c r="G110" s="70" t="s">
        <v>148</v>
      </c>
      <c r="H110" s="71" t="s">
        <v>149</v>
      </c>
      <c r="I110" s="132" t="s">
        <v>146</v>
      </c>
      <c r="J110" s="133" t="s">
        <v>147</v>
      </c>
      <c r="K110" s="65"/>
    </row>
    <row r="111" spans="1:14">
      <c r="C111" s="63">
        <v>3</v>
      </c>
      <c r="D111" s="134" t="s">
        <v>148</v>
      </c>
      <c r="E111" s="135" t="s">
        <v>149</v>
      </c>
      <c r="F111" s="69"/>
      <c r="G111" s="70" t="s">
        <v>150</v>
      </c>
      <c r="H111" s="71" t="s">
        <v>151</v>
      </c>
      <c r="I111" s="132" t="s">
        <v>152</v>
      </c>
      <c r="J111" s="133" t="s">
        <v>153</v>
      </c>
      <c r="K111" s="65"/>
    </row>
    <row r="112" spans="1:14">
      <c r="C112" s="63">
        <v>4</v>
      </c>
      <c r="D112" s="134" t="s">
        <v>150</v>
      </c>
      <c r="E112" s="135" t="s">
        <v>151</v>
      </c>
      <c r="F112" s="69"/>
      <c r="G112" s="70" t="s">
        <v>160</v>
      </c>
      <c r="H112" s="71" t="s">
        <v>161</v>
      </c>
      <c r="I112" s="132" t="s">
        <v>156</v>
      </c>
      <c r="J112" s="133" t="s">
        <v>157</v>
      </c>
      <c r="K112" s="65"/>
    </row>
    <row r="113" spans="3:11">
      <c r="C113" s="63">
        <v>5</v>
      </c>
      <c r="D113" s="134" t="s">
        <v>158</v>
      </c>
      <c r="E113" s="135" t="s">
        <v>159</v>
      </c>
      <c r="F113" s="69"/>
      <c r="G113" s="70" t="s">
        <v>167</v>
      </c>
      <c r="H113" s="71" t="s">
        <v>167</v>
      </c>
      <c r="I113" s="132" t="s">
        <v>158</v>
      </c>
      <c r="J113" s="133" t="s">
        <v>159</v>
      </c>
      <c r="K113" s="65"/>
    </row>
    <row r="114" spans="3:11">
      <c r="C114" s="63">
        <v>6</v>
      </c>
      <c r="D114" s="134" t="s">
        <v>154</v>
      </c>
      <c r="E114" s="135" t="s">
        <v>155</v>
      </c>
      <c r="F114" s="69"/>
      <c r="G114" s="70" t="s">
        <v>168</v>
      </c>
      <c r="H114" s="71" t="s">
        <v>169</v>
      </c>
      <c r="I114" s="132" t="s">
        <v>154</v>
      </c>
      <c r="J114" s="133" t="s">
        <v>155</v>
      </c>
      <c r="K114" s="65"/>
    </row>
    <row r="115" spans="3:11">
      <c r="C115" s="63">
        <v>7</v>
      </c>
      <c r="D115" s="134" t="s">
        <v>152</v>
      </c>
      <c r="E115" s="135" t="s">
        <v>153</v>
      </c>
      <c r="F115" s="69"/>
      <c r="G115" s="69"/>
      <c r="H115" s="69"/>
      <c r="I115" s="69"/>
      <c r="J115" s="69"/>
      <c r="K115" s="65"/>
    </row>
    <row r="116" spans="3:11" ht="15" customHeight="1">
      <c r="C116" s="63">
        <v>8</v>
      </c>
      <c r="D116" s="134" t="s">
        <v>156</v>
      </c>
      <c r="E116" s="135" t="s">
        <v>157</v>
      </c>
      <c r="F116" s="69"/>
      <c r="G116" s="169" t="s">
        <v>170</v>
      </c>
      <c r="H116" s="169"/>
      <c r="I116" s="169"/>
      <c r="J116" s="169"/>
      <c r="K116" s="65"/>
    </row>
    <row r="117" spans="3:11">
      <c r="C117" s="63">
        <v>9</v>
      </c>
      <c r="D117" s="134" t="s">
        <v>144</v>
      </c>
      <c r="E117" s="135" t="s">
        <v>145</v>
      </c>
      <c r="F117" s="67"/>
      <c r="G117" s="169"/>
      <c r="H117" s="169"/>
      <c r="I117" s="169"/>
      <c r="J117" s="169"/>
      <c r="K117" s="65"/>
    </row>
    <row r="118" spans="3:11">
      <c r="C118" s="63">
        <v>10</v>
      </c>
      <c r="D118" s="134" t="s">
        <v>160</v>
      </c>
      <c r="E118" s="135" t="s">
        <v>161</v>
      </c>
      <c r="F118" s="67"/>
      <c r="G118" s="136"/>
      <c r="H118" s="136"/>
      <c r="I118" s="136"/>
      <c r="J118" s="136"/>
      <c r="K118" s="65"/>
    </row>
    <row r="119" spans="3:11" ht="15" customHeight="1">
      <c r="C119" s="63">
        <v>11</v>
      </c>
      <c r="D119" s="134" t="s">
        <v>167</v>
      </c>
      <c r="E119" s="135" t="s">
        <v>167</v>
      </c>
      <c r="F119" s="67"/>
      <c r="G119" s="170" t="s">
        <v>173</v>
      </c>
      <c r="H119" s="170"/>
      <c r="I119" s="170"/>
      <c r="J119" s="170"/>
      <c r="K119" s="65"/>
    </row>
    <row r="120" spans="3:11">
      <c r="C120" s="63">
        <v>12</v>
      </c>
      <c r="D120" s="134" t="s">
        <v>168</v>
      </c>
      <c r="E120" s="135" t="s">
        <v>169</v>
      </c>
      <c r="F120" s="67"/>
      <c r="G120" s="171" t="s">
        <v>171</v>
      </c>
      <c r="H120" s="171"/>
      <c r="I120" s="171"/>
      <c r="J120" s="171"/>
      <c r="K120" s="65"/>
    </row>
    <row r="121" spans="3:11" ht="15.75" thickBot="1">
      <c r="C121" s="72"/>
      <c r="D121" s="73"/>
      <c r="E121" s="73"/>
      <c r="F121" s="73"/>
      <c r="G121" s="168" t="s">
        <v>172</v>
      </c>
      <c r="H121" s="168"/>
      <c r="I121" s="168"/>
      <c r="J121" s="168"/>
      <c r="K121" s="74"/>
    </row>
  </sheetData>
  <sortState ref="B26:C44">
    <sortCondition ref="B26:B44"/>
  </sortState>
  <mergeCells count="21">
    <mergeCell ref="G121:J121"/>
    <mergeCell ref="G116:J117"/>
    <mergeCell ref="G119:J119"/>
    <mergeCell ref="G120:J120"/>
    <mergeCell ref="A1:N1"/>
    <mergeCell ref="A22:N22"/>
    <mergeCell ref="A2:N2"/>
    <mergeCell ref="M3:N3"/>
    <mergeCell ref="A23:N23"/>
    <mergeCell ref="M24:N24"/>
    <mergeCell ref="A45:N45"/>
    <mergeCell ref="A46:N46"/>
    <mergeCell ref="M47:N47"/>
    <mergeCell ref="D108:E108"/>
    <mergeCell ref="G108:H108"/>
    <mergeCell ref="I108:J108"/>
    <mergeCell ref="C101:K102"/>
    <mergeCell ref="A98:N98"/>
    <mergeCell ref="A68:N68"/>
    <mergeCell ref="A69:N69"/>
    <mergeCell ref="M70:N70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CLASSIFICACIO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Costa Muñoz</dc:creator>
  <cp:lastModifiedBy>Administracio</cp:lastModifiedBy>
  <cp:lastPrinted>2017-09-29T10:52:41Z</cp:lastPrinted>
  <dcterms:created xsi:type="dcterms:W3CDTF">2015-10-01T20:10:47Z</dcterms:created>
  <dcterms:modified xsi:type="dcterms:W3CDTF">2017-10-19T17:19:56Z</dcterms:modified>
</cp:coreProperties>
</file>